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STŘELBA\10 Český pohár\2025\"/>
    </mc:Choice>
  </mc:AlternateContent>
  <xr:revisionPtr revIDLastSave="0" documentId="13_ncr:1_{9EB4E2F1-2C3A-4862-A6E3-B68A0EB3F6C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BPS" sheetId="1" r:id="rId1"/>
    <sheet name="SBPP" sheetId="2" r:id="rId2"/>
    <sheet name="SBPU" sheetId="3" r:id="rId3"/>
    <sheet name="SBPR" sheetId="4" r:id="rId4"/>
    <sheet name="SBP Agg." sheetId="5" r:id="rId5"/>
    <sheet name="FPP" sheetId="7" r:id="rId6"/>
    <sheet name="FPAS" sheetId="6" r:id="rId7"/>
    <sheet name="FP Agg." sheetId="8" r:id="rId8"/>
    <sheet name="SBRS" sheetId="9" r:id="rId9"/>
    <sheet name="SBRL" sheetId="10" r:id="rId10"/>
    <sheet name="SBR Agg." sheetId="11" r:id="rId11"/>
    <sheet name="SBRS OS" sheetId="12" r:id="rId12"/>
    <sheet name="SBRL OS" sheetId="13" r:id="rId13"/>
    <sheet name="SBR OS Agg." sheetId="14" r:id="rId14"/>
    <sheet name="List4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8" l="1"/>
  <c r="M23" i="8" s="1"/>
  <c r="K23" i="8"/>
  <c r="L23" i="8"/>
  <c r="J26" i="7"/>
  <c r="M26" i="7" s="1"/>
  <c r="K26" i="7"/>
  <c r="L26" i="7"/>
  <c r="J22" i="5"/>
  <c r="M22" i="5" s="1"/>
  <c r="K22" i="5"/>
  <c r="L22" i="5"/>
  <c r="J22" i="2"/>
  <c r="M22" i="2" s="1"/>
  <c r="K22" i="2"/>
  <c r="L22" i="2"/>
  <c r="L24" i="14"/>
  <c r="M24" i="14" s="1"/>
  <c r="K24" i="14"/>
  <c r="J24" i="14"/>
  <c r="L23" i="14"/>
  <c r="K23" i="14"/>
  <c r="J23" i="14"/>
  <c r="M23" i="14" s="1"/>
  <c r="L22" i="14"/>
  <c r="K22" i="14"/>
  <c r="M22" i="14" s="1"/>
  <c r="J22" i="14"/>
  <c r="L21" i="14"/>
  <c r="K21" i="14"/>
  <c r="M21" i="14" s="1"/>
  <c r="J21" i="14"/>
  <c r="L20" i="14"/>
  <c r="K20" i="14"/>
  <c r="J20" i="14"/>
  <c r="M20" i="14" s="1"/>
  <c r="L19" i="14"/>
  <c r="M19" i="14" s="1"/>
  <c r="K19" i="14"/>
  <c r="J19" i="14"/>
  <c r="L18" i="14"/>
  <c r="K18" i="14"/>
  <c r="J18" i="14"/>
  <c r="M18" i="14" s="1"/>
  <c r="L17" i="14"/>
  <c r="K17" i="14"/>
  <c r="J17" i="14"/>
  <c r="M17" i="14" s="1"/>
  <c r="L16" i="14"/>
  <c r="M16" i="14" s="1"/>
  <c r="K16" i="14"/>
  <c r="J16" i="14"/>
  <c r="L15" i="14"/>
  <c r="K15" i="14"/>
  <c r="J15" i="14"/>
  <c r="L13" i="14"/>
  <c r="K13" i="14"/>
  <c r="J13" i="14"/>
  <c r="L14" i="14"/>
  <c r="K14" i="14"/>
  <c r="J14" i="14"/>
  <c r="L12" i="14"/>
  <c r="K12" i="14"/>
  <c r="J12" i="14"/>
  <c r="L10" i="14"/>
  <c r="K10" i="14"/>
  <c r="J10" i="14"/>
  <c r="L11" i="14"/>
  <c r="K11" i="14"/>
  <c r="J11" i="14"/>
  <c r="L22" i="13"/>
  <c r="K22" i="13"/>
  <c r="J22" i="13"/>
  <c r="M22" i="13" s="1"/>
  <c r="L21" i="13"/>
  <c r="M21" i="13" s="1"/>
  <c r="K21" i="13"/>
  <c r="J21" i="13"/>
  <c r="L20" i="13"/>
  <c r="K20" i="13"/>
  <c r="J20" i="13"/>
  <c r="M20" i="13" s="1"/>
  <c r="L19" i="13"/>
  <c r="K19" i="13"/>
  <c r="J19" i="13"/>
  <c r="M19" i="13" s="1"/>
  <c r="L18" i="13"/>
  <c r="K18" i="13"/>
  <c r="J18" i="13"/>
  <c r="M18" i="13" s="1"/>
  <c r="L17" i="13"/>
  <c r="K17" i="13"/>
  <c r="M17" i="13" s="1"/>
  <c r="J17" i="13"/>
  <c r="M16" i="13"/>
  <c r="L16" i="13"/>
  <c r="K16" i="13"/>
  <c r="J16" i="13"/>
  <c r="L13" i="13"/>
  <c r="K13" i="13"/>
  <c r="J13" i="13"/>
  <c r="M13" i="13" s="1"/>
  <c r="L14" i="13"/>
  <c r="K14" i="13"/>
  <c r="J14" i="13"/>
  <c r="L15" i="13"/>
  <c r="K15" i="13"/>
  <c r="J15" i="13"/>
  <c r="L12" i="13"/>
  <c r="K12" i="13"/>
  <c r="J12" i="13"/>
  <c r="L10" i="13"/>
  <c r="K10" i="13"/>
  <c r="J10" i="13"/>
  <c r="L11" i="13"/>
  <c r="K11" i="13"/>
  <c r="J11" i="13"/>
  <c r="L22" i="12"/>
  <c r="K22" i="12"/>
  <c r="M22" i="12" s="1"/>
  <c r="J22" i="12"/>
  <c r="L21" i="12"/>
  <c r="K21" i="12"/>
  <c r="J21" i="12"/>
  <c r="M21" i="12" s="1"/>
  <c r="M20" i="12"/>
  <c r="L20" i="12"/>
  <c r="K20" i="12"/>
  <c r="J20" i="12"/>
  <c r="L19" i="12"/>
  <c r="K19" i="12"/>
  <c r="J19" i="12"/>
  <c r="L18" i="12"/>
  <c r="K18" i="12"/>
  <c r="J18" i="12"/>
  <c r="L17" i="12"/>
  <c r="K17" i="12"/>
  <c r="J17" i="12"/>
  <c r="L16" i="12"/>
  <c r="K16" i="12"/>
  <c r="J16" i="12"/>
  <c r="M16" i="12" s="1"/>
  <c r="L12" i="12"/>
  <c r="K12" i="12"/>
  <c r="J12" i="12"/>
  <c r="L15" i="12"/>
  <c r="K15" i="12"/>
  <c r="J15" i="12"/>
  <c r="L14" i="12"/>
  <c r="K14" i="12"/>
  <c r="J14" i="12"/>
  <c r="L13" i="12"/>
  <c r="K13" i="12"/>
  <c r="J13" i="12"/>
  <c r="L10" i="12"/>
  <c r="K10" i="12"/>
  <c r="J10" i="12"/>
  <c r="L11" i="12"/>
  <c r="K11" i="12"/>
  <c r="J11" i="12"/>
  <c r="M13" i="14" l="1"/>
  <c r="M15" i="13"/>
  <c r="M15" i="12"/>
  <c r="M14" i="13"/>
  <c r="M13" i="12"/>
  <c r="M12" i="14"/>
  <c r="M10" i="14"/>
  <c r="M12" i="13"/>
  <c r="N17" i="13" s="1"/>
  <c r="M11" i="14"/>
  <c r="M15" i="14"/>
  <c r="M14" i="14"/>
  <c r="M11" i="13"/>
  <c r="M10" i="13"/>
  <c r="N16" i="13" s="1"/>
  <c r="M14" i="12"/>
  <c r="M10" i="12"/>
  <c r="M17" i="12"/>
  <c r="M18" i="12"/>
  <c r="M19" i="12"/>
  <c r="M12" i="12"/>
  <c r="M11" i="12"/>
  <c r="J21" i="6"/>
  <c r="K21" i="6"/>
  <c r="L21" i="6"/>
  <c r="N13" i="14" l="1"/>
  <c r="N12" i="13"/>
  <c r="N19" i="13"/>
  <c r="N22" i="13"/>
  <c r="N10" i="13"/>
  <c r="N14" i="13"/>
  <c r="N20" i="13"/>
  <c r="N13" i="13"/>
  <c r="N19" i="14"/>
  <c r="N12" i="14"/>
  <c r="N23" i="14"/>
  <c r="N14" i="14"/>
  <c r="N15" i="14"/>
  <c r="N18" i="14"/>
  <c r="N21" i="14"/>
  <c r="N22" i="14"/>
  <c r="N20" i="14"/>
  <c r="N17" i="14"/>
  <c r="N11" i="14"/>
  <c r="N24" i="14"/>
  <c r="N10" i="14"/>
  <c r="N16" i="14"/>
  <c r="N15" i="13"/>
  <c r="N11" i="13"/>
  <c r="N21" i="13"/>
  <c r="N18" i="13"/>
  <c r="N22" i="12"/>
  <c r="N20" i="12"/>
  <c r="N13" i="12"/>
  <c r="N17" i="12"/>
  <c r="N14" i="12"/>
  <c r="N15" i="12"/>
  <c r="N18" i="12"/>
  <c r="N19" i="12"/>
  <c r="N21" i="12"/>
  <c r="N12" i="12"/>
  <c r="N16" i="12"/>
  <c r="N11" i="12"/>
  <c r="N10" i="12"/>
  <c r="M21" i="6"/>
  <c r="J17" i="5"/>
  <c r="K17" i="5"/>
  <c r="L17" i="5"/>
  <c r="J23" i="5"/>
  <c r="K23" i="5"/>
  <c r="L23" i="5"/>
  <c r="J34" i="5"/>
  <c r="K34" i="5"/>
  <c r="L34" i="5"/>
  <c r="J37" i="5"/>
  <c r="K37" i="5"/>
  <c r="L37" i="5"/>
  <c r="J19" i="4"/>
  <c r="K19" i="4"/>
  <c r="L19" i="4"/>
  <c r="J25" i="4"/>
  <c r="K25" i="4"/>
  <c r="L25" i="4"/>
  <c r="J21" i="3"/>
  <c r="K21" i="3"/>
  <c r="L21" i="3"/>
  <c r="J26" i="2"/>
  <c r="K26" i="2"/>
  <c r="L26" i="2"/>
  <c r="J25" i="2"/>
  <c r="K25" i="2"/>
  <c r="M25" i="2" s="1"/>
  <c r="L25" i="2"/>
  <c r="J23" i="2"/>
  <c r="K23" i="2"/>
  <c r="L23" i="2"/>
  <c r="J35" i="1"/>
  <c r="K35" i="1"/>
  <c r="L35" i="1"/>
  <c r="J29" i="1"/>
  <c r="K29" i="1"/>
  <c r="L29" i="1"/>
  <c r="J33" i="1"/>
  <c r="K33" i="1"/>
  <c r="L33" i="1"/>
  <c r="J32" i="1"/>
  <c r="K32" i="1"/>
  <c r="L32" i="1"/>
  <c r="M34" i="5" l="1"/>
  <c r="M37" i="5"/>
  <c r="M33" i="1"/>
  <c r="M29" i="1"/>
  <c r="M23" i="5"/>
  <c r="M17" i="5"/>
  <c r="M19" i="4"/>
  <c r="M21" i="3"/>
  <c r="M23" i="2"/>
  <c r="M35" i="1"/>
  <c r="M25" i="4"/>
  <c r="M26" i="2"/>
  <c r="M32" i="1"/>
  <c r="J20" i="8"/>
  <c r="K20" i="8"/>
  <c r="L20" i="8"/>
  <c r="J21" i="7"/>
  <c r="K21" i="7"/>
  <c r="L21" i="7"/>
  <c r="J30" i="1"/>
  <c r="K30" i="1"/>
  <c r="L30" i="1"/>
  <c r="M30" i="1" l="1"/>
  <c r="M20" i="8"/>
  <c r="M21" i="7"/>
  <c r="K19" i="2"/>
  <c r="L19" i="2"/>
  <c r="J20" i="1"/>
  <c r="K20" i="1"/>
  <c r="L20" i="1"/>
  <c r="J26" i="1"/>
  <c r="K26" i="1"/>
  <c r="L26" i="1"/>
  <c r="M20" i="1" l="1"/>
  <c r="M26" i="1"/>
  <c r="J28" i="6"/>
  <c r="K28" i="6"/>
  <c r="L28" i="6"/>
  <c r="J31" i="6"/>
  <c r="K31" i="6"/>
  <c r="L31" i="6"/>
  <c r="J11" i="6"/>
  <c r="K11" i="6"/>
  <c r="L11" i="6"/>
  <c r="K24" i="2"/>
  <c r="L24" i="2"/>
  <c r="K20" i="2"/>
  <c r="L20" i="2"/>
  <c r="K11" i="2"/>
  <c r="L11" i="2"/>
  <c r="J22" i="1"/>
  <c r="K22" i="1"/>
  <c r="L22" i="1"/>
  <c r="J21" i="1"/>
  <c r="K21" i="1"/>
  <c r="L21" i="1"/>
  <c r="M21" i="1" l="1"/>
  <c r="M22" i="1"/>
  <c r="M11" i="6"/>
  <c r="M31" i="6"/>
  <c r="M28" i="6"/>
  <c r="K21" i="2"/>
  <c r="L21" i="2"/>
  <c r="J31" i="1"/>
  <c r="K31" i="1"/>
  <c r="L31" i="1"/>
  <c r="J19" i="1"/>
  <c r="K19" i="1"/>
  <c r="L19" i="1"/>
  <c r="J34" i="1"/>
  <c r="K34" i="1"/>
  <c r="L34" i="1"/>
  <c r="J23" i="1"/>
  <c r="K23" i="1"/>
  <c r="L23" i="1"/>
  <c r="J28" i="1"/>
  <c r="K28" i="1"/>
  <c r="L28" i="1"/>
  <c r="J25" i="1"/>
  <c r="K25" i="1"/>
  <c r="L25" i="1"/>
  <c r="J15" i="1"/>
  <c r="K15" i="1"/>
  <c r="L15" i="1"/>
  <c r="J14" i="1"/>
  <c r="K14" i="1"/>
  <c r="L14" i="1"/>
  <c r="J27" i="1"/>
  <c r="K27" i="1"/>
  <c r="L27" i="1"/>
  <c r="J16" i="1"/>
  <c r="K16" i="1"/>
  <c r="L16" i="1"/>
  <c r="J24" i="1"/>
  <c r="K24" i="1"/>
  <c r="L24" i="1"/>
  <c r="J17" i="1"/>
  <c r="K17" i="1"/>
  <c r="L17" i="1"/>
  <c r="J11" i="1"/>
  <c r="K11" i="1"/>
  <c r="L11" i="1"/>
  <c r="J13" i="1"/>
  <c r="K13" i="1"/>
  <c r="L13" i="1"/>
  <c r="L18" i="1"/>
  <c r="K18" i="1"/>
  <c r="J18" i="1"/>
  <c r="L12" i="1"/>
  <c r="K12" i="1"/>
  <c r="J12" i="1"/>
  <c r="L10" i="1"/>
  <c r="K10" i="1"/>
  <c r="J10" i="1"/>
  <c r="M25" i="1" l="1"/>
  <c r="M16" i="1"/>
  <c r="M10" i="1"/>
  <c r="M14" i="1"/>
  <c r="M31" i="1"/>
  <c r="M19" i="1"/>
  <c r="M23" i="1"/>
  <c r="M17" i="1"/>
  <c r="M13" i="1"/>
  <c r="M27" i="1"/>
  <c r="M11" i="1"/>
  <c r="M28" i="1"/>
  <c r="M24" i="1"/>
  <c r="M15" i="1"/>
  <c r="M34" i="1"/>
  <c r="M18" i="1"/>
  <c r="M12" i="1"/>
  <c r="K15" i="2"/>
  <c r="L15" i="2"/>
  <c r="K13" i="2"/>
  <c r="L13" i="2"/>
  <c r="J27" i="8"/>
  <c r="K27" i="8"/>
  <c r="L27" i="8"/>
  <c r="J29" i="7"/>
  <c r="K29" i="7"/>
  <c r="L29" i="7"/>
  <c r="J19" i="8"/>
  <c r="K19" i="8"/>
  <c r="L19" i="8"/>
  <c r="J14" i="8"/>
  <c r="K14" i="8"/>
  <c r="L14" i="8"/>
  <c r="J18" i="8"/>
  <c r="K18" i="8"/>
  <c r="L18" i="8"/>
  <c r="J32" i="8"/>
  <c r="K32" i="8"/>
  <c r="L32" i="8"/>
  <c r="J30" i="8"/>
  <c r="K30" i="8"/>
  <c r="L30" i="8"/>
  <c r="J12" i="6"/>
  <c r="K12" i="6"/>
  <c r="L12" i="6"/>
  <c r="J15" i="6"/>
  <c r="K15" i="6"/>
  <c r="L15" i="6"/>
  <c r="J23" i="7"/>
  <c r="K23" i="7"/>
  <c r="L23" i="7"/>
  <c r="J17" i="7"/>
  <c r="K17" i="7"/>
  <c r="L17" i="7"/>
  <c r="J28" i="7"/>
  <c r="K28" i="7"/>
  <c r="L28" i="7"/>
  <c r="J27" i="7"/>
  <c r="K27" i="7"/>
  <c r="L27" i="7"/>
  <c r="J35" i="5"/>
  <c r="K35" i="5"/>
  <c r="L35" i="5"/>
  <c r="J13" i="5"/>
  <c r="K13" i="5"/>
  <c r="L13" i="5"/>
  <c r="J24" i="5"/>
  <c r="K24" i="5"/>
  <c r="L24" i="5"/>
  <c r="J14" i="9"/>
  <c r="K14" i="9"/>
  <c r="L14" i="9"/>
  <c r="J17" i="8"/>
  <c r="K17" i="8"/>
  <c r="L17" i="8"/>
  <c r="J28" i="8"/>
  <c r="K28" i="8"/>
  <c r="L28" i="8"/>
  <c r="J23" i="6"/>
  <c r="K23" i="6"/>
  <c r="L23" i="6"/>
  <c r="J29" i="6"/>
  <c r="K29" i="6"/>
  <c r="L29" i="6"/>
  <c r="J19" i="7"/>
  <c r="K19" i="7"/>
  <c r="L19" i="7"/>
  <c r="J16" i="8"/>
  <c r="K16" i="8"/>
  <c r="L16" i="8"/>
  <c r="J18" i="6"/>
  <c r="K18" i="6"/>
  <c r="L18" i="6"/>
  <c r="J24" i="7"/>
  <c r="K24" i="7"/>
  <c r="L24" i="7"/>
  <c r="J25" i="7"/>
  <c r="K25" i="7"/>
  <c r="L25" i="7"/>
  <c r="J20" i="7"/>
  <c r="K20" i="7"/>
  <c r="L20" i="7"/>
  <c r="J18" i="5"/>
  <c r="K18" i="5"/>
  <c r="L18" i="5"/>
  <c r="J11" i="5"/>
  <c r="K11" i="5"/>
  <c r="L11" i="5"/>
  <c r="J29" i="5"/>
  <c r="K29" i="5"/>
  <c r="L29" i="5"/>
  <c r="J30" i="5"/>
  <c r="K30" i="5"/>
  <c r="L30" i="5"/>
  <c r="J19" i="5"/>
  <c r="K19" i="5"/>
  <c r="L19" i="5"/>
  <c r="J28" i="5"/>
  <c r="K28" i="5"/>
  <c r="L28" i="5"/>
  <c r="J23" i="4"/>
  <c r="K23" i="4"/>
  <c r="L23" i="4"/>
  <c r="J20" i="4"/>
  <c r="K20" i="4"/>
  <c r="L20" i="4"/>
  <c r="J24" i="4"/>
  <c r="K24" i="4"/>
  <c r="L24" i="4"/>
  <c r="J11" i="4"/>
  <c r="K11" i="4"/>
  <c r="L11" i="4"/>
  <c r="J21" i="4"/>
  <c r="K21" i="4"/>
  <c r="L21" i="4"/>
  <c r="J22" i="3"/>
  <c r="K22" i="3"/>
  <c r="L22" i="3"/>
  <c r="J10" i="3"/>
  <c r="K10" i="3"/>
  <c r="L10" i="3"/>
  <c r="J23" i="3"/>
  <c r="K23" i="3"/>
  <c r="L23" i="3"/>
  <c r="J21" i="2"/>
  <c r="M21" i="2" s="1"/>
  <c r="J20" i="2"/>
  <c r="M20" i="2" s="1"/>
  <c r="J19" i="2"/>
  <c r="M19" i="2" s="1"/>
  <c r="J11" i="2"/>
  <c r="M11" i="2" s="1"/>
  <c r="J12" i="5"/>
  <c r="K12" i="5"/>
  <c r="L12" i="5"/>
  <c r="J25" i="5"/>
  <c r="K25" i="5"/>
  <c r="L25" i="5"/>
  <c r="J16" i="5"/>
  <c r="K16" i="5"/>
  <c r="L16" i="5"/>
  <c r="J10" i="4"/>
  <c r="K10" i="4"/>
  <c r="L10" i="4"/>
  <c r="J16" i="4"/>
  <c r="K16" i="4"/>
  <c r="L16" i="4"/>
  <c r="J17" i="3"/>
  <c r="K17" i="3"/>
  <c r="L17" i="3"/>
  <c r="J12" i="3"/>
  <c r="K12" i="3"/>
  <c r="L12" i="3"/>
  <c r="J24" i="2"/>
  <c r="M24" i="2" s="1"/>
  <c r="J11" i="3"/>
  <c r="K11" i="3"/>
  <c r="L11" i="3"/>
  <c r="K14" i="2"/>
  <c r="L14" i="2"/>
  <c r="J23" i="10"/>
  <c r="J16" i="10"/>
  <c r="J22" i="10"/>
  <c r="K15" i="5"/>
  <c r="J32" i="5"/>
  <c r="J18" i="4"/>
  <c r="J23" i="11"/>
  <c r="K23" i="11"/>
  <c r="L23" i="11"/>
  <c r="J24" i="11"/>
  <c r="M24" i="11"/>
  <c r="K24" i="11"/>
  <c r="L24" i="11"/>
  <c r="J12" i="10"/>
  <c r="K12" i="10"/>
  <c r="L12" i="10"/>
  <c r="J11" i="10"/>
  <c r="K11" i="10"/>
  <c r="L11" i="10"/>
  <c r="J10" i="9"/>
  <c r="K10" i="9"/>
  <c r="L10" i="9"/>
  <c r="J22" i="11"/>
  <c r="K22" i="11"/>
  <c r="M22" i="11"/>
  <c r="L22" i="11"/>
  <c r="K16" i="10"/>
  <c r="J31" i="8"/>
  <c r="K31" i="8"/>
  <c r="L31" i="8"/>
  <c r="J26" i="6"/>
  <c r="K26" i="6"/>
  <c r="L26" i="6"/>
  <c r="J10" i="7"/>
  <c r="K10" i="7"/>
  <c r="L10" i="7"/>
  <c r="J14" i="7"/>
  <c r="K14" i="7"/>
  <c r="L14" i="7"/>
  <c r="J22" i="7"/>
  <c r="K22" i="7"/>
  <c r="L22" i="7"/>
  <c r="K16" i="2"/>
  <c r="L16" i="2"/>
  <c r="J15" i="11"/>
  <c r="K15" i="11"/>
  <c r="L15" i="11"/>
  <c r="J24" i="10"/>
  <c r="M24" i="10" s="1"/>
  <c r="K24" i="10"/>
  <c r="L24" i="10"/>
  <c r="J14" i="10"/>
  <c r="K14" i="10"/>
  <c r="L14" i="10"/>
  <c r="J19" i="10"/>
  <c r="K21" i="10"/>
  <c r="J20" i="10"/>
  <c r="J13" i="10"/>
  <c r="J20" i="9"/>
  <c r="K20" i="9"/>
  <c r="L20" i="9"/>
  <c r="J12" i="9"/>
  <c r="K12" i="9"/>
  <c r="L12" i="9"/>
  <c r="J22" i="9"/>
  <c r="K22" i="9"/>
  <c r="L22" i="9"/>
  <c r="J16" i="9"/>
  <c r="K16" i="9"/>
  <c r="L16" i="9"/>
  <c r="J17" i="9"/>
  <c r="K17" i="9"/>
  <c r="L17" i="9"/>
  <c r="J19" i="9"/>
  <c r="K19" i="9"/>
  <c r="L19" i="9"/>
  <c r="J13" i="9"/>
  <c r="K13" i="9"/>
  <c r="L13" i="9"/>
  <c r="J11" i="9"/>
  <c r="K11" i="9"/>
  <c r="L11" i="9"/>
  <c r="J21" i="9"/>
  <c r="M21" i="9" s="1"/>
  <c r="K21" i="9"/>
  <c r="L21" i="9"/>
  <c r="J15" i="9"/>
  <c r="K15" i="9"/>
  <c r="L15" i="9"/>
  <c r="J25" i="8"/>
  <c r="K25" i="8"/>
  <c r="L25" i="8"/>
  <c r="J22" i="8"/>
  <c r="K22" i="8"/>
  <c r="L22" i="8"/>
  <c r="J26" i="8"/>
  <c r="K26" i="8"/>
  <c r="L26" i="8"/>
  <c r="J10" i="8"/>
  <c r="K10" i="8"/>
  <c r="L10" i="8"/>
  <c r="J24" i="8"/>
  <c r="K24" i="8"/>
  <c r="L24" i="8"/>
  <c r="J13" i="8"/>
  <c r="K13" i="8"/>
  <c r="L13" i="8"/>
  <c r="J12" i="8"/>
  <c r="K12" i="8"/>
  <c r="L12" i="8"/>
  <c r="J15" i="8"/>
  <c r="K15" i="8"/>
  <c r="L15" i="8"/>
  <c r="J29" i="8"/>
  <c r="K29" i="8"/>
  <c r="L29" i="8"/>
  <c r="J11" i="8"/>
  <c r="K11" i="8"/>
  <c r="L11" i="8"/>
  <c r="K30" i="6"/>
  <c r="K16" i="6"/>
  <c r="J19" i="6"/>
  <c r="K19" i="6"/>
  <c r="L19" i="6"/>
  <c r="J30" i="6"/>
  <c r="L30" i="6"/>
  <c r="J20" i="6"/>
  <c r="K20" i="6"/>
  <c r="L20" i="6"/>
  <c r="J25" i="6"/>
  <c r="K25" i="6"/>
  <c r="L25" i="6"/>
  <c r="J13" i="6"/>
  <c r="K13" i="6"/>
  <c r="L13" i="6"/>
  <c r="J24" i="6"/>
  <c r="K24" i="6"/>
  <c r="L24" i="6"/>
  <c r="J14" i="6"/>
  <c r="K14" i="6"/>
  <c r="L14" i="6"/>
  <c r="J10" i="6"/>
  <c r="K10" i="6"/>
  <c r="L10" i="6"/>
  <c r="J17" i="6"/>
  <c r="K17" i="6"/>
  <c r="L17" i="6"/>
  <c r="J22" i="6"/>
  <c r="K22" i="6"/>
  <c r="L22" i="6"/>
  <c r="J27" i="6"/>
  <c r="K27" i="6"/>
  <c r="L27" i="6"/>
  <c r="J36" i="5"/>
  <c r="K36" i="5"/>
  <c r="L36" i="5"/>
  <c r="K15" i="4"/>
  <c r="K22" i="4"/>
  <c r="K13" i="4"/>
  <c r="K12" i="4"/>
  <c r="L14" i="4"/>
  <c r="L15" i="4"/>
  <c r="L22" i="4"/>
  <c r="L13" i="4"/>
  <c r="L12" i="4"/>
  <c r="J14" i="4"/>
  <c r="K14" i="4"/>
  <c r="J15" i="4"/>
  <c r="J22" i="4"/>
  <c r="J13" i="4"/>
  <c r="J12" i="4"/>
  <c r="J12" i="2"/>
  <c r="J16" i="2"/>
  <c r="J14" i="2"/>
  <c r="J15" i="2"/>
  <c r="J13" i="2"/>
  <c r="L15" i="3"/>
  <c r="K15" i="3"/>
  <c r="J21" i="8"/>
  <c r="K21" i="8"/>
  <c r="L21" i="8"/>
  <c r="J18" i="7"/>
  <c r="K18" i="7"/>
  <c r="L18" i="7"/>
  <c r="J12" i="7"/>
  <c r="K12" i="7"/>
  <c r="L12" i="7"/>
  <c r="J11" i="7"/>
  <c r="K11" i="7"/>
  <c r="L11" i="7"/>
  <c r="J16" i="7"/>
  <c r="K16" i="7"/>
  <c r="L16" i="7"/>
  <c r="J13" i="7"/>
  <c r="K13" i="7"/>
  <c r="L13" i="7"/>
  <c r="J15" i="7"/>
  <c r="K15" i="7"/>
  <c r="L15" i="7"/>
  <c r="J16" i="6"/>
  <c r="L16" i="6"/>
  <c r="J31" i="5"/>
  <c r="K31" i="5"/>
  <c r="L31" i="5"/>
  <c r="J33" i="5"/>
  <c r="K33" i="5"/>
  <c r="L33" i="5"/>
  <c r="K32" i="5"/>
  <c r="J21" i="5"/>
  <c r="K21" i="5"/>
  <c r="L21" i="5"/>
  <c r="J10" i="5"/>
  <c r="K10" i="5"/>
  <c r="L10" i="5"/>
  <c r="J15" i="5"/>
  <c r="J26" i="5"/>
  <c r="K26" i="5"/>
  <c r="L26" i="5"/>
  <c r="J14" i="5"/>
  <c r="K14" i="5"/>
  <c r="L14" i="5"/>
  <c r="J38" i="5"/>
  <c r="K38" i="5"/>
  <c r="L38" i="5"/>
  <c r="J20" i="5"/>
  <c r="K20" i="5"/>
  <c r="L20" i="5"/>
  <c r="J27" i="5"/>
  <c r="K27" i="5"/>
  <c r="L27" i="5"/>
  <c r="J10" i="2"/>
  <c r="K10" i="2"/>
  <c r="L10" i="2"/>
  <c r="K12" i="2"/>
  <c r="L12" i="2"/>
  <c r="J17" i="2"/>
  <c r="K17" i="2"/>
  <c r="L17" i="2"/>
  <c r="J18" i="2"/>
  <c r="K18" i="2"/>
  <c r="L18" i="2"/>
  <c r="K18" i="4"/>
  <c r="J17" i="4"/>
  <c r="K17" i="4"/>
  <c r="L17" i="4"/>
  <c r="J13" i="3"/>
  <c r="K13" i="3"/>
  <c r="L13" i="3"/>
  <c r="J18" i="3"/>
  <c r="K18" i="3"/>
  <c r="L18" i="3"/>
  <c r="J20" i="3"/>
  <c r="K20" i="3"/>
  <c r="L20" i="3"/>
  <c r="J19" i="3"/>
  <c r="K19" i="3"/>
  <c r="L19" i="3"/>
  <c r="J14" i="3"/>
  <c r="K14" i="3"/>
  <c r="L14" i="3"/>
  <c r="J16" i="3"/>
  <c r="K16" i="3"/>
  <c r="L16" i="3"/>
  <c r="J15" i="3"/>
  <c r="J20" i="11"/>
  <c r="K20" i="11"/>
  <c r="L20" i="11"/>
  <c r="J17" i="11"/>
  <c r="K17" i="11"/>
  <c r="L17" i="11"/>
  <c r="J18" i="11"/>
  <c r="K18" i="11"/>
  <c r="L18" i="11"/>
  <c r="J19" i="11"/>
  <c r="K19" i="11"/>
  <c r="L19" i="11"/>
  <c r="J12" i="11"/>
  <c r="K12" i="11"/>
  <c r="L12" i="11"/>
  <c r="J13" i="11"/>
  <c r="K13" i="11"/>
  <c r="L13" i="11"/>
  <c r="J11" i="11"/>
  <c r="K11" i="11"/>
  <c r="L11" i="11"/>
  <c r="J10" i="11"/>
  <c r="K10" i="11"/>
  <c r="L10" i="11"/>
  <c r="J14" i="11"/>
  <c r="K14" i="11"/>
  <c r="L14" i="11"/>
  <c r="J16" i="11"/>
  <c r="K16" i="11"/>
  <c r="L16" i="11"/>
  <c r="J21" i="11"/>
  <c r="M21" i="11" s="1"/>
  <c r="K21" i="11"/>
  <c r="L21" i="11"/>
  <c r="K22" i="10"/>
  <c r="M22" i="10" s="1"/>
  <c r="K13" i="10"/>
  <c r="J18" i="10"/>
  <c r="K18" i="10"/>
  <c r="L18" i="10"/>
  <c r="J17" i="10"/>
  <c r="K17" i="10"/>
  <c r="L17" i="10"/>
  <c r="K23" i="10"/>
  <c r="M23" i="10" s="1"/>
  <c r="J15" i="10"/>
  <c r="K15" i="10"/>
  <c r="L15" i="10"/>
  <c r="J10" i="10"/>
  <c r="K10" i="10"/>
  <c r="L10" i="10"/>
  <c r="K19" i="10"/>
  <c r="J21" i="10"/>
  <c r="M21" i="10"/>
  <c r="L21" i="10"/>
  <c r="K20" i="10"/>
  <c r="M20" i="10" s="1"/>
  <c r="J18" i="9"/>
  <c r="K18" i="9"/>
  <c r="L18" i="9"/>
  <c r="L20" i="10"/>
  <c r="L19" i="10"/>
  <c r="L13" i="10"/>
  <c r="L23" i="10"/>
  <c r="L22" i="10"/>
  <c r="L16" i="10"/>
  <c r="M22" i="9"/>
  <c r="L15" i="5"/>
  <c r="L32" i="5"/>
  <c r="L18" i="4"/>
  <c r="M23" i="11"/>
  <c r="N20" i="2" l="1"/>
  <c r="M19" i="10"/>
  <c r="M29" i="7"/>
  <c r="N11" i="1"/>
  <c r="N14" i="1"/>
  <c r="M22" i="4"/>
  <c r="M21" i="4"/>
  <c r="M23" i="3"/>
  <c r="N10" i="1"/>
  <c r="N33" i="1"/>
  <c r="N35" i="1"/>
  <c r="N29" i="1"/>
  <c r="N32" i="1"/>
  <c r="N30" i="1"/>
  <c r="N26" i="1"/>
  <c r="N20" i="1"/>
  <c r="N16" i="1"/>
  <c r="N24" i="1"/>
  <c r="N28" i="1"/>
  <c r="N31" i="1"/>
  <c r="N12" i="1"/>
  <c r="N25" i="1"/>
  <c r="N34" i="1"/>
  <c r="N23" i="1"/>
  <c r="N21" i="1"/>
  <c r="N27" i="1"/>
  <c r="N13" i="1"/>
  <c r="N18" i="1"/>
  <c r="N17" i="1"/>
  <c r="N15" i="1"/>
  <c r="N19" i="1"/>
  <c r="N22" i="1"/>
  <c r="M28" i="5"/>
  <c r="M16" i="11"/>
  <c r="M19" i="9"/>
  <c r="M35" i="5"/>
  <c r="M11" i="5"/>
  <c r="M19" i="3"/>
  <c r="M20" i="3"/>
  <c r="M20" i="9"/>
  <c r="M14" i="9"/>
  <c r="M32" i="8"/>
  <c r="M27" i="8"/>
  <c r="M25" i="7"/>
  <c r="M19" i="11"/>
  <c r="M15" i="9"/>
  <c r="M27" i="6"/>
  <c r="M28" i="8"/>
  <c r="M22" i="6"/>
  <c r="M11" i="4"/>
  <c r="M15" i="11"/>
  <c r="M26" i="8"/>
  <c r="M21" i="8"/>
  <c r="M23" i="6"/>
  <c r="M29" i="6"/>
  <c r="M15" i="7"/>
  <c r="M18" i="11"/>
  <c r="M16" i="10"/>
  <c r="M13" i="10"/>
  <c r="M25" i="8"/>
  <c r="M16" i="8"/>
  <c r="M17" i="8"/>
  <c r="M29" i="5"/>
  <c r="M32" i="5"/>
  <c r="M25" i="6"/>
  <c r="M16" i="7"/>
  <c r="M27" i="7"/>
  <c r="M20" i="7"/>
  <c r="M18" i="7"/>
  <c r="M24" i="7"/>
  <c r="M38" i="5"/>
  <c r="M16" i="4"/>
  <c r="M24" i="4"/>
  <c r="M20" i="4"/>
  <c r="M14" i="4"/>
  <c r="M15" i="3"/>
  <c r="M15" i="2"/>
  <c r="M17" i="6"/>
  <c r="M36" i="5"/>
  <c r="M23" i="4"/>
  <c r="M12" i="3"/>
  <c r="M16" i="2"/>
  <c r="M13" i="2"/>
  <c r="M12" i="11"/>
  <c r="M11" i="10"/>
  <c r="M13" i="4"/>
  <c r="M15" i="4"/>
  <c r="M17" i="10"/>
  <c r="M22" i="8"/>
  <c r="M13" i="8"/>
  <c r="M20" i="6"/>
  <c r="M26" i="6"/>
  <c r="M12" i="7"/>
  <c r="M31" i="5"/>
  <c r="M33" i="5"/>
  <c r="M12" i="5"/>
  <c r="M10" i="3"/>
  <c r="M22" i="3"/>
  <c r="M10" i="9"/>
  <c r="M31" i="8"/>
  <c r="M18" i="6"/>
  <c r="M24" i="6"/>
  <c r="M19" i="7"/>
  <c r="N19" i="7" s="1"/>
  <c r="M28" i="7"/>
  <c r="M10" i="7"/>
  <c r="M22" i="7"/>
  <c r="M27" i="5"/>
  <c r="M16" i="5"/>
  <c r="M18" i="5"/>
  <c r="M18" i="4"/>
  <c r="M12" i="4"/>
  <c r="M14" i="3"/>
  <c r="M18" i="3"/>
  <c r="M17" i="2"/>
  <c r="M17" i="11"/>
  <c r="M20" i="11"/>
  <c r="M18" i="10"/>
  <c r="M12" i="10"/>
  <c r="M16" i="9"/>
  <c r="M12" i="8"/>
  <c r="N12" i="8" s="1"/>
  <c r="M18" i="8"/>
  <c r="M19" i="8"/>
  <c r="M29" i="8"/>
  <c r="M19" i="6"/>
  <c r="M30" i="6"/>
  <c r="M13" i="6"/>
  <c r="M16" i="6"/>
  <c r="M14" i="6"/>
  <c r="M14" i="7"/>
  <c r="M20" i="5"/>
  <c r="M24" i="5"/>
  <c r="M26" i="5"/>
  <c r="M25" i="5"/>
  <c r="M17" i="4"/>
  <c r="M10" i="4"/>
  <c r="M11" i="3"/>
  <c r="M13" i="3"/>
  <c r="M17" i="3"/>
  <c r="M18" i="2"/>
  <c r="M12" i="2"/>
  <c r="N12" i="2" s="1"/>
  <c r="M10" i="2"/>
  <c r="M14" i="2"/>
  <c r="N13" i="2" s="1"/>
  <c r="M12" i="9"/>
  <c r="M10" i="8"/>
  <c r="M30" i="8"/>
  <c r="M12" i="6"/>
  <c r="M17" i="7"/>
  <c r="M10" i="11"/>
  <c r="M14" i="11"/>
  <c r="M11" i="11"/>
  <c r="M13" i="11"/>
  <c r="M10" i="10"/>
  <c r="M17" i="9"/>
  <c r="M24" i="8"/>
  <c r="M14" i="8"/>
  <c r="M15" i="8"/>
  <c r="M10" i="6"/>
  <c r="M15" i="6"/>
  <c r="M13" i="7"/>
  <c r="N13" i="7" s="1"/>
  <c r="M30" i="5"/>
  <c r="M10" i="5"/>
  <c r="M21" i="5"/>
  <c r="M13" i="5"/>
  <c r="M15" i="5"/>
  <c r="M16" i="3"/>
  <c r="M14" i="10"/>
  <c r="M15" i="10"/>
  <c r="M11" i="9"/>
  <c r="M13" i="9"/>
  <c r="M18" i="9"/>
  <c r="M11" i="8"/>
  <c r="M23" i="7"/>
  <c r="M11" i="7"/>
  <c r="M14" i="5"/>
  <c r="M19" i="5"/>
  <c r="N28" i="8" l="1"/>
  <c r="N17" i="8"/>
  <c r="N16" i="8"/>
  <c r="N21" i="8"/>
  <c r="N25" i="8"/>
  <c r="N26" i="8"/>
  <c r="N10" i="8"/>
  <c r="N23" i="8"/>
  <c r="N20" i="8"/>
  <c r="N31" i="8"/>
  <c r="N29" i="8"/>
  <c r="N27" i="8"/>
  <c r="N15" i="8"/>
  <c r="N14" i="8"/>
  <c r="N19" i="8"/>
  <c r="N13" i="8"/>
  <c r="N32" i="8"/>
  <c r="N11" i="8"/>
  <c r="N24" i="8"/>
  <c r="N30" i="8"/>
  <c r="N18" i="8"/>
  <c r="N22" i="8"/>
  <c r="N24" i="7"/>
  <c r="N28" i="7"/>
  <c r="N15" i="7"/>
  <c r="N12" i="7"/>
  <c r="N18" i="7"/>
  <c r="N25" i="7"/>
  <c r="N11" i="7"/>
  <c r="N17" i="7"/>
  <c r="N27" i="7"/>
  <c r="N29" i="7"/>
  <c r="N23" i="7"/>
  <c r="N20" i="7"/>
  <c r="N22" i="7"/>
  <c r="N16" i="7"/>
  <c r="N14" i="7"/>
  <c r="N10" i="7"/>
  <c r="N26" i="7"/>
  <c r="N21" i="7"/>
  <c r="N22" i="5"/>
  <c r="N17" i="2"/>
  <c r="N24" i="2"/>
  <c r="N22" i="2"/>
  <c r="N15" i="2"/>
  <c r="N23" i="2"/>
  <c r="N16" i="2"/>
  <c r="N11" i="2"/>
  <c r="N14" i="2"/>
  <c r="N21" i="2"/>
  <c r="N10" i="2"/>
  <c r="N26" i="2"/>
  <c r="N25" i="2"/>
  <c r="N19" i="2"/>
  <c r="N18" i="2"/>
  <c r="N20" i="5"/>
  <c r="N21" i="5"/>
  <c r="N10" i="6"/>
  <c r="N16" i="6"/>
  <c r="N22" i="6"/>
  <c r="N31" i="6"/>
  <c r="N11" i="6"/>
  <c r="N29" i="6"/>
  <c r="N15" i="6"/>
  <c r="N18" i="6"/>
  <c r="N30" i="6"/>
  <c r="N26" i="6"/>
  <c r="N20" i="6"/>
  <c r="N27" i="6"/>
  <c r="N25" i="6"/>
  <c r="N17" i="6"/>
  <c r="N19" i="6"/>
  <c r="N23" i="6"/>
  <c r="N28" i="6"/>
  <c r="N14" i="6"/>
  <c r="N24" i="6"/>
  <c r="N21" i="6"/>
  <c r="N13" i="6"/>
  <c r="N12" i="6"/>
  <c r="N15" i="5"/>
  <c r="N13" i="4"/>
  <c r="N17" i="4"/>
  <c r="N26" i="5"/>
  <c r="N16" i="5"/>
  <c r="N35" i="5"/>
  <c r="N13" i="5"/>
  <c r="N24" i="5"/>
  <c r="N27" i="5"/>
  <c r="N10" i="5"/>
  <c r="N32" i="5"/>
  <c r="N19" i="5"/>
  <c r="N33" i="5"/>
  <c r="N17" i="5"/>
  <c r="N37" i="5"/>
  <c r="N34" i="5"/>
  <c r="N23" i="5"/>
  <c r="N36" i="5"/>
  <c r="N38" i="5"/>
  <c r="N29" i="5"/>
  <c r="N14" i="5"/>
  <c r="N31" i="5"/>
  <c r="N28" i="5"/>
  <c r="N30" i="5"/>
  <c r="N12" i="5"/>
  <c r="N25" i="5"/>
  <c r="N18" i="5"/>
  <c r="N11" i="5"/>
  <c r="N18" i="4"/>
  <c r="N21" i="4"/>
  <c r="N14" i="4"/>
  <c r="N20" i="4"/>
  <c r="N11" i="4"/>
  <c r="N24" i="4"/>
  <c r="N23" i="4"/>
  <c r="N16" i="4"/>
  <c r="N19" i="4"/>
  <c r="N25" i="4"/>
  <c r="N10" i="4"/>
  <c r="N12" i="4"/>
  <c r="N15" i="4"/>
  <c r="N22" i="4"/>
  <c r="N21" i="3"/>
  <c r="N20" i="10"/>
  <c r="N13" i="11"/>
  <c r="N21" i="11"/>
  <c r="N23" i="3"/>
  <c r="N15" i="10"/>
  <c r="N13" i="10"/>
  <c r="N10" i="9"/>
  <c r="N19" i="11"/>
  <c r="N17" i="11"/>
  <c r="N21" i="10"/>
  <c r="N10" i="10"/>
  <c r="N24" i="10"/>
  <c r="N22" i="10"/>
  <c r="N12" i="10"/>
  <c r="N16" i="3"/>
  <c r="N17" i="3"/>
  <c r="N12" i="3"/>
  <c r="N14" i="3"/>
  <c r="N22" i="3"/>
  <c r="N13" i="3"/>
  <c r="N14" i="11"/>
  <c r="N24" i="11"/>
  <c r="N23" i="11"/>
  <c r="N15" i="11"/>
  <c r="N11" i="11"/>
  <c r="N16" i="9"/>
  <c r="N22" i="9"/>
  <c r="N20" i="11"/>
  <c r="N10" i="11"/>
  <c r="N22" i="11"/>
  <c r="N16" i="11"/>
  <c r="N18" i="11"/>
  <c r="N12" i="11"/>
  <c r="N14" i="10"/>
  <c r="N23" i="10"/>
  <c r="N16" i="10"/>
  <c r="N18" i="10"/>
  <c r="N17" i="10"/>
  <c r="N19" i="10"/>
  <c r="N11" i="10"/>
  <c r="N14" i="9"/>
  <c r="N15" i="9"/>
  <c r="N18" i="9"/>
  <c r="N13" i="9"/>
  <c r="N11" i="3"/>
  <c r="N15" i="3"/>
  <c r="N20" i="3"/>
  <c r="N18" i="3"/>
  <c r="N10" i="3"/>
  <c r="N19" i="3"/>
  <c r="N17" i="9"/>
  <c r="N21" i="9"/>
  <c r="N20" i="9"/>
  <c r="N12" i="9"/>
  <c r="N11" i="9"/>
  <c r="N19" i="9"/>
</calcChain>
</file>

<file path=xl/sharedStrings.xml><?xml version="1.0" encoding="utf-8"?>
<sst xmlns="http://schemas.openxmlformats.org/spreadsheetml/2006/main" count="438" uniqueCount="65">
  <si>
    <t>1.</t>
  </si>
  <si>
    <t>2.</t>
  </si>
  <si>
    <t>3.</t>
  </si>
  <si>
    <t>4.</t>
  </si>
  <si>
    <t>5.</t>
  </si>
  <si>
    <t>6.</t>
  </si>
  <si>
    <t>7.</t>
  </si>
  <si>
    <t>Cyprich Luboš</t>
  </si>
  <si>
    <t>Koukalová Klára</t>
  </si>
  <si>
    <t>Výsledková listina/Result List</t>
  </si>
  <si>
    <t>Total</t>
  </si>
  <si>
    <t>Pořadí</t>
  </si>
  <si>
    <t>Jméno/Name</t>
  </si>
  <si>
    <t>Small Bore Pistol Standing</t>
  </si>
  <si>
    <t>Small Bore Pistol Production</t>
  </si>
  <si>
    <t>Small Bore Pistol Unlimited</t>
  </si>
  <si>
    <t>Děčín Ludvikovice</t>
  </si>
  <si>
    <t>Small Bore Pistol Revolver</t>
  </si>
  <si>
    <t>Small Bore Pistol Aggregate</t>
  </si>
  <si>
    <t>Field Pistol Production</t>
  </si>
  <si>
    <t>Field Pistol Any Sight</t>
  </si>
  <si>
    <t>Field Pistol Aggregate</t>
  </si>
  <si>
    <t>Small Bore Rifle Silhouette</t>
  </si>
  <si>
    <t>Small Bore Rifle Light</t>
  </si>
  <si>
    <t>Small Bore Rifle Aggregate</t>
  </si>
  <si>
    <t>Döring René</t>
  </si>
  <si>
    <t>Havlík Richard</t>
  </si>
  <si>
    <t>Reeb Thomas</t>
  </si>
  <si>
    <t>Kolda Petr</t>
  </si>
  <si>
    <t>Kuzmanic Oskar</t>
  </si>
  <si>
    <t>Rouhová Kateřina</t>
  </si>
  <si>
    <t>Herklotz Sven</t>
  </si>
  <si>
    <t>Post Wulf</t>
  </si>
  <si>
    <t>Sobotta Michael</t>
  </si>
  <si>
    <t>Kral Johann</t>
  </si>
  <si>
    <t>Koukal Jiří</t>
  </si>
  <si>
    <t>Herklotz Silvia</t>
  </si>
  <si>
    <t>Prokeš Vladimír</t>
  </si>
  <si>
    <t>Urbancsok Andreas</t>
  </si>
  <si>
    <t>Kok Birgit</t>
  </si>
  <si>
    <t>Goißer Karin</t>
  </si>
  <si>
    <t>ČP 100m 2025</t>
  </si>
  <si>
    <t>Prokešová Romana</t>
  </si>
  <si>
    <t xml:space="preserve">Oszvald Tamás </t>
  </si>
  <si>
    <t>Berghaus Lukas</t>
  </si>
  <si>
    <t>Vass Zoltan</t>
  </si>
  <si>
    <t>Berghaus Axel</t>
  </si>
  <si>
    <t>Zoltan Vass</t>
  </si>
  <si>
    <t>Zavadil Evžen</t>
  </si>
  <si>
    <t>Oszvald Tamás</t>
  </si>
  <si>
    <t>Springer Ulrike</t>
  </si>
  <si>
    <t>Švejda Stanislav</t>
  </si>
  <si>
    <t>Rohloff Frank</t>
  </si>
  <si>
    <t>Joep van Hoof</t>
  </si>
  <si>
    <t>Gatial Robert</t>
  </si>
  <si>
    <t>Hireš Stanislav</t>
  </si>
  <si>
    <t xml:space="preserve">Rouhová Kateřina </t>
  </si>
  <si>
    <t>Stibig Gerald</t>
  </si>
  <si>
    <t>Petera Lubomír</t>
  </si>
  <si>
    <t>Frýdl Václav</t>
  </si>
  <si>
    <t>Palivec Daniel</t>
  </si>
  <si>
    <t>Small Bore Rifle Silhouette Open Sights</t>
  </si>
  <si>
    <t>Small Bore Rifle Light Open Sights</t>
  </si>
  <si>
    <t>Small Bore Rifle Open Sights Aggregate</t>
  </si>
  <si>
    <t>Gerhartl Patrick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</si>
</sst>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2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2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u/>
      <sz val="14"/>
      <name val="Arial CE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</fills>
  <borders count="4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3" borderId="0" applyNumberFormat="0" applyBorder="0" applyAlignment="0" applyProtection="0"/>
    <xf numFmtId="0" fontId="5" fillId="1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20" fillId="18" borderId="6" applyNumberFormat="0" applyAlignment="0" applyProtection="0"/>
    <xf numFmtId="0" fontId="11" fillId="0" borderId="7" applyNumberFormat="0" applyFill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76">
    <xf numFmtId="0" fontId="0" fillId="0" borderId="0" xfId="0"/>
    <xf numFmtId="0" fontId="18" fillId="0" borderId="0" xfId="0" applyFont="1"/>
    <xf numFmtId="0" fontId="19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0" fillId="24" borderId="10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24" borderId="0" xfId="0" applyFill="1" applyAlignment="1">
      <alignment horizontal="center"/>
    </xf>
    <xf numFmtId="0" fontId="0" fillId="24" borderId="12" xfId="0" applyFill="1" applyBorder="1" applyAlignment="1">
      <alignment horizontal="center"/>
    </xf>
    <xf numFmtId="0" fontId="0" fillId="24" borderId="15" xfId="0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17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5" fillId="0" borderId="0" xfId="0" applyFont="1" applyAlignment="1">
      <alignment horizontal="center"/>
    </xf>
    <xf numFmtId="0" fontId="24" fillId="0" borderId="0" xfId="0" applyFont="1"/>
    <xf numFmtId="0" fontId="26" fillId="0" borderId="0" xfId="0" applyFont="1"/>
    <xf numFmtId="0" fontId="0" fillId="24" borderId="18" xfId="0" applyFill="1" applyBorder="1" applyAlignment="1">
      <alignment horizontal="center"/>
    </xf>
    <xf numFmtId="0" fontId="0" fillId="24" borderId="19" xfId="0" applyFill="1" applyBorder="1" applyAlignment="1">
      <alignment horizontal="center"/>
    </xf>
    <xf numFmtId="0" fontId="0" fillId="24" borderId="20" xfId="0" applyFill="1" applyBorder="1" applyAlignment="1">
      <alignment horizontal="center"/>
    </xf>
    <xf numFmtId="0" fontId="0" fillId="24" borderId="21" xfId="0" applyFill="1" applyBorder="1" applyAlignment="1">
      <alignment horizontal="center"/>
    </xf>
    <xf numFmtId="0" fontId="0" fillId="24" borderId="22" xfId="0" applyFill="1" applyBorder="1" applyAlignment="1">
      <alignment horizontal="center"/>
    </xf>
    <xf numFmtId="0" fontId="0" fillId="24" borderId="23" xfId="0" applyFill="1" applyBorder="1" applyAlignment="1">
      <alignment horizontal="center"/>
    </xf>
    <xf numFmtId="0" fontId="0" fillId="24" borderId="24" xfId="0" applyFill="1" applyBorder="1" applyAlignment="1">
      <alignment horizontal="center"/>
    </xf>
    <xf numFmtId="0" fontId="0" fillId="24" borderId="25" xfId="0" applyFill="1" applyBorder="1" applyAlignment="1">
      <alignment horizontal="center"/>
    </xf>
    <xf numFmtId="0" fontId="0" fillId="24" borderId="26" xfId="0" applyFill="1" applyBorder="1" applyAlignment="1">
      <alignment horizontal="center"/>
    </xf>
    <xf numFmtId="0" fontId="0" fillId="24" borderId="27" xfId="0" applyFill="1" applyBorder="1" applyAlignment="1">
      <alignment horizontal="center"/>
    </xf>
    <xf numFmtId="0" fontId="0" fillId="24" borderId="11" xfId="0" applyFill="1" applyBorder="1" applyAlignment="1">
      <alignment horizontal="center"/>
    </xf>
    <xf numFmtId="0" fontId="0" fillId="24" borderId="28" xfId="0" applyFill="1" applyBorder="1" applyAlignment="1">
      <alignment horizontal="center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27" fillId="0" borderId="0" xfId="0" applyFont="1"/>
    <xf numFmtId="0" fontId="0" fillId="0" borderId="15" xfId="0" applyBorder="1" applyAlignment="1">
      <alignment horizontal="center"/>
    </xf>
    <xf numFmtId="0" fontId="0" fillId="24" borderId="34" xfId="0" applyFill="1" applyBorder="1" applyAlignment="1">
      <alignment horizontal="center"/>
    </xf>
    <xf numFmtId="0" fontId="0" fillId="24" borderId="35" xfId="0" applyFill="1" applyBorder="1" applyAlignment="1">
      <alignment horizontal="center"/>
    </xf>
    <xf numFmtId="0" fontId="0" fillId="24" borderId="36" xfId="0" applyFill="1" applyBorder="1" applyAlignment="1">
      <alignment horizontal="center"/>
    </xf>
    <xf numFmtId="0" fontId="0" fillId="24" borderId="37" xfId="0" applyFill="1" applyBorder="1" applyAlignment="1">
      <alignment horizontal="center"/>
    </xf>
    <xf numFmtId="0" fontId="0" fillId="24" borderId="38" xfId="0" applyFill="1" applyBorder="1" applyAlignment="1">
      <alignment horizontal="center"/>
    </xf>
    <xf numFmtId="0" fontId="0" fillId="24" borderId="39" xfId="0" applyFill="1" applyBorder="1" applyAlignment="1">
      <alignment horizontal="center"/>
    </xf>
    <xf numFmtId="0" fontId="28" fillId="0" borderId="0" xfId="0" applyFont="1"/>
    <xf numFmtId="0" fontId="27" fillId="0" borderId="0" xfId="0" applyFont="1" applyAlignment="1">
      <alignment horizontal="center"/>
    </xf>
    <xf numFmtId="0" fontId="27" fillId="24" borderId="12" xfId="0" applyFont="1" applyFill="1" applyBorder="1" applyAlignment="1">
      <alignment horizontal="center"/>
    </xf>
    <xf numFmtId="0" fontId="27" fillId="24" borderId="13" xfId="0" applyFont="1" applyFill="1" applyBorder="1" applyAlignment="1">
      <alignment horizontal="center"/>
    </xf>
    <xf numFmtId="0" fontId="27" fillId="24" borderId="14" xfId="0" applyFont="1" applyFill="1" applyBorder="1" applyAlignment="1">
      <alignment horizontal="center"/>
    </xf>
    <xf numFmtId="0" fontId="27" fillId="24" borderId="0" xfId="0" applyFont="1" applyFill="1" applyAlignment="1">
      <alignment horizontal="center"/>
    </xf>
    <xf numFmtId="0" fontId="27" fillId="24" borderId="15" xfId="0" applyFont="1" applyFill="1" applyBorder="1" applyAlignment="1">
      <alignment horizontal="center"/>
    </xf>
    <xf numFmtId="0" fontId="27" fillId="24" borderId="16" xfId="0" applyFont="1" applyFill="1" applyBorder="1" applyAlignment="1">
      <alignment horizontal="center"/>
    </xf>
    <xf numFmtId="0" fontId="27" fillId="24" borderId="17" xfId="0" applyFont="1" applyFill="1" applyBorder="1" applyAlignment="1">
      <alignment horizontal="center"/>
    </xf>
    <xf numFmtId="0" fontId="27" fillId="24" borderId="31" xfId="0" applyFont="1" applyFill="1" applyBorder="1" applyAlignment="1">
      <alignment horizontal="center"/>
    </xf>
    <xf numFmtId="0" fontId="27" fillId="24" borderId="32" xfId="0" applyFont="1" applyFill="1" applyBorder="1" applyAlignment="1">
      <alignment horizontal="center"/>
    </xf>
    <xf numFmtId="0" fontId="27" fillId="24" borderId="33" xfId="0" applyFont="1" applyFill="1" applyBorder="1" applyAlignment="1">
      <alignment horizontal="center"/>
    </xf>
    <xf numFmtId="0" fontId="27" fillId="24" borderId="34" xfId="0" applyFont="1" applyFill="1" applyBorder="1" applyAlignment="1">
      <alignment horizontal="center"/>
    </xf>
    <xf numFmtId="0" fontId="27" fillId="24" borderId="35" xfId="0" applyFont="1" applyFill="1" applyBorder="1" applyAlignment="1">
      <alignment horizontal="center"/>
    </xf>
    <xf numFmtId="0" fontId="27" fillId="24" borderId="36" xfId="0" applyFont="1" applyFill="1" applyBorder="1" applyAlignment="1">
      <alignment horizontal="center"/>
    </xf>
    <xf numFmtId="0" fontId="27" fillId="24" borderId="40" xfId="0" applyFont="1" applyFill="1" applyBorder="1" applyAlignment="1">
      <alignment horizontal="center"/>
    </xf>
    <xf numFmtId="0" fontId="27" fillId="24" borderId="41" xfId="0" applyFont="1" applyFill="1" applyBorder="1" applyAlignment="1">
      <alignment horizontal="center"/>
    </xf>
    <xf numFmtId="0" fontId="27" fillId="24" borderId="42" xfId="0" applyFont="1" applyFill="1" applyBorder="1" applyAlignment="1">
      <alignment horizontal="center"/>
    </xf>
    <xf numFmtId="0" fontId="27" fillId="24" borderId="37" xfId="0" applyFont="1" applyFill="1" applyBorder="1" applyAlignment="1">
      <alignment horizontal="center"/>
    </xf>
    <xf numFmtId="0" fontId="27" fillId="24" borderId="38" xfId="0" applyFont="1" applyFill="1" applyBorder="1" applyAlignment="1">
      <alignment horizontal="center"/>
    </xf>
    <xf numFmtId="0" fontId="27" fillId="24" borderId="39" xfId="0" applyFont="1" applyFill="1" applyBorder="1" applyAlignment="1">
      <alignment horizontal="center"/>
    </xf>
    <xf numFmtId="0" fontId="29" fillId="0" borderId="0" xfId="0" applyFont="1"/>
    <xf numFmtId="0" fontId="23" fillId="0" borderId="0" xfId="0" applyFont="1" applyAlignment="1">
      <alignment horizontal="left" vertical="top" wrapText="1"/>
    </xf>
    <xf numFmtId="0" fontId="0" fillId="24" borderId="13" xfId="0" applyFill="1" applyBorder="1" applyAlignment="1">
      <alignment horizontal="center"/>
    </xf>
    <xf numFmtId="0" fontId="0" fillId="24" borderId="14" xfId="0" applyFill="1" applyBorder="1" applyAlignment="1">
      <alignment horizontal="center"/>
    </xf>
    <xf numFmtId="0" fontId="30" fillId="0" borderId="0" xfId="0" applyFont="1"/>
    <xf numFmtId="0" fontId="0" fillId="24" borderId="40" xfId="0" applyFill="1" applyBorder="1" applyAlignment="1">
      <alignment horizontal="center"/>
    </xf>
    <xf numFmtId="0" fontId="0" fillId="24" borderId="41" xfId="0" applyFill="1" applyBorder="1" applyAlignment="1">
      <alignment horizontal="center"/>
    </xf>
    <xf numFmtId="0" fontId="0" fillId="24" borderId="42" xfId="0" applyFill="1" applyBorder="1" applyAlignment="1">
      <alignment horizontal="center"/>
    </xf>
    <xf numFmtId="0" fontId="0" fillId="24" borderId="31" xfId="0" applyFill="1" applyBorder="1" applyAlignment="1">
      <alignment horizontal="center"/>
    </xf>
    <xf numFmtId="0" fontId="0" fillId="24" borderId="32" xfId="0" applyFill="1" applyBorder="1" applyAlignment="1">
      <alignment horizontal="center"/>
    </xf>
    <xf numFmtId="0" fontId="0" fillId="24" borderId="33" xfId="0" applyFill="1" applyBorder="1" applyAlignment="1">
      <alignment horizontal="center"/>
    </xf>
  </cellXfs>
  <cellStyles count="42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workbookViewId="0">
      <selection activeCell="A3" sqref="A3"/>
    </sheetView>
  </sheetViews>
  <sheetFormatPr defaultRowHeight="13.2" x14ac:dyDescent="0.25"/>
  <cols>
    <col min="1" max="1" width="25.88671875" customWidth="1"/>
    <col min="2" max="6" width="6" customWidth="1"/>
    <col min="7" max="7" width="4.109375" customWidth="1"/>
    <col min="8" max="8" width="3" hidden="1" customWidth="1"/>
    <col min="9" max="9" width="6.109375" hidden="1" customWidth="1"/>
    <col min="10" max="11" width="6.109375" customWidth="1"/>
    <col min="12" max="12" width="7.44140625" customWidth="1"/>
    <col min="13" max="13" width="6.88671875" customWidth="1"/>
  </cols>
  <sheetData>
    <row r="1" spans="1:15" ht="4.5" customHeight="1" x14ac:dyDescent="0.25"/>
    <row r="2" spans="1:15" ht="28.2" x14ac:dyDescent="0.5">
      <c r="B2" s="1" t="s">
        <v>9</v>
      </c>
    </row>
    <row r="3" spans="1:15" ht="24.6" x14ac:dyDescent="0.4">
      <c r="B3" s="3" t="s">
        <v>41</v>
      </c>
    </row>
    <row r="4" spans="1:15" ht="18.75" customHeight="1" x14ac:dyDescent="0.3">
      <c r="B4" s="21" t="s">
        <v>16</v>
      </c>
    </row>
    <row r="5" spans="1:15" ht="18.75" customHeight="1" x14ac:dyDescent="0.3">
      <c r="B5" s="21"/>
    </row>
    <row r="6" spans="1:15" ht="12.75" customHeight="1" x14ac:dyDescent="0.25"/>
    <row r="7" spans="1:15" s="5" customFormat="1" x14ac:dyDescent="0.25">
      <c r="A7" s="4" t="s">
        <v>13</v>
      </c>
    </row>
    <row r="8" spans="1:15" s="5" customFormat="1" ht="12.75" customHeight="1" x14ac:dyDescent="0.25"/>
    <row r="9" spans="1:15" s="5" customFormat="1" ht="13.8" thickBot="1" x14ac:dyDescent="0.3">
      <c r="A9" s="9" t="s">
        <v>12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7"/>
      <c r="H9" s="7" t="s">
        <v>6</v>
      </c>
      <c r="I9" s="7"/>
      <c r="J9" s="19" t="s">
        <v>0</v>
      </c>
      <c r="K9" s="19" t="s">
        <v>1</v>
      </c>
      <c r="L9" s="19" t="s">
        <v>2</v>
      </c>
      <c r="M9" s="8" t="s">
        <v>10</v>
      </c>
      <c r="N9" s="8" t="s">
        <v>11</v>
      </c>
    </row>
    <row r="10" spans="1:15" s="5" customFormat="1" x14ac:dyDescent="0.25">
      <c r="A10" t="s">
        <v>34</v>
      </c>
      <c r="B10" s="45">
        <v>29</v>
      </c>
      <c r="C10" s="45">
        <v>33</v>
      </c>
      <c r="D10" s="45">
        <v>33</v>
      </c>
      <c r="E10" s="45"/>
      <c r="F10" s="45">
        <v>29</v>
      </c>
      <c r="G10" s="36"/>
      <c r="H10" s="36"/>
      <c r="I10" s="36"/>
      <c r="J10" s="56">
        <f>MAX(B10:I10)</f>
        <v>33</v>
      </c>
      <c r="K10" s="57">
        <f>IF(COUNTIF(B10:I10,"&gt;0")&gt;1,LARGE(B10:I10,2),"")</f>
        <v>33</v>
      </c>
      <c r="L10" s="58">
        <f>IF(COUNTIF(B10:I10,"&gt;0")&gt;2,LARGE(B10:I10,3),"")</f>
        <v>29</v>
      </c>
      <c r="M10" s="49">
        <f>SUM(J10:L10)</f>
        <v>95</v>
      </c>
      <c r="N10" s="36">
        <f>RANK(M10,M$6:M$35,0)</f>
        <v>1</v>
      </c>
    </row>
    <row r="11" spans="1:15" s="5" customFormat="1" x14ac:dyDescent="0.25">
      <c r="A11" t="s">
        <v>30</v>
      </c>
      <c r="B11" s="45">
        <v>32</v>
      </c>
      <c r="C11" s="45">
        <v>28</v>
      </c>
      <c r="D11" s="45">
        <v>26</v>
      </c>
      <c r="E11" s="45">
        <v>27</v>
      </c>
      <c r="F11" s="45"/>
      <c r="G11" s="36"/>
      <c r="H11" s="36"/>
      <c r="I11" s="36"/>
      <c r="J11" s="50">
        <f>MAX(B11:I11)</f>
        <v>32</v>
      </c>
      <c r="K11" s="51">
        <f>IF(COUNTIF(B11:I11,"&gt;0")&gt;1,LARGE(B11:I11,2),"")</f>
        <v>28</v>
      </c>
      <c r="L11" s="52">
        <f>IF(COUNTIF(B11:I11,"&gt;0")&gt;2,LARGE(B11:I11,3),"")</f>
        <v>27</v>
      </c>
      <c r="M11" s="49">
        <f>SUM(J11:L11)</f>
        <v>87</v>
      </c>
      <c r="N11" s="36">
        <f>RANK(M11,M$6:M$35,0)</f>
        <v>2</v>
      </c>
    </row>
    <row r="12" spans="1:15" s="5" customFormat="1" x14ac:dyDescent="0.25">
      <c r="A12" t="s">
        <v>29</v>
      </c>
      <c r="B12" s="45">
        <v>23</v>
      </c>
      <c r="C12" s="45">
        <v>32</v>
      </c>
      <c r="D12" s="45">
        <v>27</v>
      </c>
      <c r="E12" s="45"/>
      <c r="F12" s="45">
        <v>27</v>
      </c>
      <c r="G12" s="36"/>
      <c r="H12" s="36"/>
      <c r="I12" s="36"/>
      <c r="J12" s="50">
        <f>MAX(B12:I12)</f>
        <v>32</v>
      </c>
      <c r="K12" s="51">
        <f>IF(COUNTIF(B12:I12,"&gt;0")&gt;1,LARGE(B12:I12,2),"")</f>
        <v>27</v>
      </c>
      <c r="L12" s="52">
        <f>IF(COUNTIF(B12:I12,"&gt;0")&gt;2,LARGE(B12:I12,3),"")</f>
        <v>27</v>
      </c>
      <c r="M12" s="49">
        <f>SUM(J12:L12)</f>
        <v>86</v>
      </c>
      <c r="N12" s="36">
        <f>RANK(M12,M$6:M$35,0)</f>
        <v>3</v>
      </c>
      <c r="O12" s="65"/>
    </row>
    <row r="13" spans="1:15" s="5" customFormat="1" x14ac:dyDescent="0.25">
      <c r="A13" t="s">
        <v>40</v>
      </c>
      <c r="B13" s="45">
        <v>30</v>
      </c>
      <c r="C13" s="45">
        <v>24</v>
      </c>
      <c r="D13" s="45">
        <v>28</v>
      </c>
      <c r="E13" s="45"/>
      <c r="F13" s="36"/>
      <c r="G13" s="36"/>
      <c r="H13" s="36"/>
      <c r="I13" s="36"/>
      <c r="J13" s="50">
        <f>MAX(B13:I13)</f>
        <v>30</v>
      </c>
      <c r="K13" s="51">
        <f>IF(COUNTIF(B13:I13,"&gt;0")&gt;1,LARGE(B13:I13,2),"")</f>
        <v>28</v>
      </c>
      <c r="L13" s="52">
        <f>IF(COUNTIF(B13:I13,"&gt;0")&gt;2,LARGE(B13:I13,3),"")</f>
        <v>24</v>
      </c>
      <c r="M13" s="49">
        <f>SUM(J13:L13)</f>
        <v>82</v>
      </c>
      <c r="N13" s="36">
        <f>RANK(M13,M$6:M$35,0)</f>
        <v>4</v>
      </c>
      <c r="O13" s="65"/>
    </row>
    <row r="14" spans="1:15" s="5" customFormat="1" x14ac:dyDescent="0.25">
      <c r="A14" t="s">
        <v>36</v>
      </c>
      <c r="B14" s="45">
        <v>19</v>
      </c>
      <c r="C14" s="45">
        <v>17</v>
      </c>
      <c r="D14" s="45">
        <v>26</v>
      </c>
      <c r="E14" s="45"/>
      <c r="F14" s="45">
        <v>31</v>
      </c>
      <c r="G14" s="45"/>
      <c r="H14" s="45"/>
      <c r="I14" s="45"/>
      <c r="J14" s="50">
        <f>MAX(B14:I14)</f>
        <v>31</v>
      </c>
      <c r="K14" s="51">
        <f>IF(COUNTIF(B14:I14,"&gt;0")&gt;1,LARGE(B14:I14,2),"")</f>
        <v>26</v>
      </c>
      <c r="L14" s="52">
        <f>IF(COUNTIF(B14:I14,"&gt;0")&gt;2,LARGE(B14:I14,3),"")</f>
        <v>19</v>
      </c>
      <c r="M14" s="49">
        <f>SUM(J14:L14)</f>
        <v>76</v>
      </c>
      <c r="N14" s="36">
        <f>RANK(M14,M$6:M$35,0)</f>
        <v>5</v>
      </c>
    </row>
    <row r="15" spans="1:15" s="5" customFormat="1" x14ac:dyDescent="0.25">
      <c r="A15" t="s">
        <v>35</v>
      </c>
      <c r="B15" s="45">
        <v>23</v>
      </c>
      <c r="C15" s="45"/>
      <c r="D15" s="45">
        <v>24</v>
      </c>
      <c r="E15" s="45">
        <v>22</v>
      </c>
      <c r="F15" s="45">
        <v>25</v>
      </c>
      <c r="G15" s="36"/>
      <c r="H15" s="36"/>
      <c r="I15" s="36"/>
      <c r="J15" s="50">
        <f>MAX(B15:I15)</f>
        <v>25</v>
      </c>
      <c r="K15" s="51">
        <f>IF(COUNTIF(B15:I15,"&gt;0")&gt;1,LARGE(B15:I15,2),"")</f>
        <v>24</v>
      </c>
      <c r="L15" s="52">
        <f>IF(COUNTIF(B15:I15,"&gt;0")&gt;2,LARGE(B15:I15,3),"")</f>
        <v>23</v>
      </c>
      <c r="M15" s="49">
        <f>SUM(J15:L15)</f>
        <v>72</v>
      </c>
      <c r="N15" s="36">
        <f>RANK(M15,M$6:M$35,0)</f>
        <v>6</v>
      </c>
    </row>
    <row r="16" spans="1:15" s="5" customFormat="1" x14ac:dyDescent="0.25">
      <c r="A16" t="s">
        <v>37</v>
      </c>
      <c r="B16" s="45">
        <v>22</v>
      </c>
      <c r="C16" s="45">
        <v>28</v>
      </c>
      <c r="D16" s="45">
        <v>21</v>
      </c>
      <c r="E16" s="45"/>
      <c r="F16" s="45"/>
      <c r="G16" s="45"/>
      <c r="H16" s="45"/>
      <c r="I16" s="45"/>
      <c r="J16" s="50">
        <f>MAX(B16:I16)</f>
        <v>28</v>
      </c>
      <c r="K16" s="51">
        <f>IF(COUNTIF(B16:I16,"&gt;0")&gt;1,LARGE(B16:I16,2),"")</f>
        <v>22</v>
      </c>
      <c r="L16" s="52">
        <f>IF(COUNTIF(B16:I16,"&gt;0")&gt;2,LARGE(B16:I16,3),"")</f>
        <v>21</v>
      </c>
      <c r="M16" s="49">
        <f>SUM(J16:L16)</f>
        <v>71</v>
      </c>
      <c r="N16" s="36">
        <f>RANK(M16,M$6:M$35,0)</f>
        <v>7</v>
      </c>
    </row>
    <row r="17" spans="1:14" s="5" customFormat="1" x14ac:dyDescent="0.25">
      <c r="A17" t="s">
        <v>8</v>
      </c>
      <c r="B17" s="45">
        <v>23</v>
      </c>
      <c r="C17" s="45"/>
      <c r="D17" s="45"/>
      <c r="E17" s="45">
        <v>21</v>
      </c>
      <c r="F17" s="45">
        <v>24</v>
      </c>
      <c r="G17" s="36"/>
      <c r="H17" s="36"/>
      <c r="I17" s="36"/>
      <c r="J17" s="50">
        <f>MAX(B17:I17)</f>
        <v>24</v>
      </c>
      <c r="K17" s="51">
        <f>IF(COUNTIF(B17:I17,"&gt;0")&gt;1,LARGE(B17:I17,2),"")</f>
        <v>23</v>
      </c>
      <c r="L17" s="52">
        <f>IF(COUNTIF(B17:I17,"&gt;0")&gt;2,LARGE(B17:I17,3),"")</f>
        <v>21</v>
      </c>
      <c r="M17" s="49">
        <f>SUM(J17:L17)</f>
        <v>68</v>
      </c>
      <c r="N17" s="36">
        <f>RANK(M17,M$6:M$35,0)</f>
        <v>8</v>
      </c>
    </row>
    <row r="18" spans="1:14" s="5" customFormat="1" x14ac:dyDescent="0.25">
      <c r="A18" t="s">
        <v>31</v>
      </c>
      <c r="B18" s="45">
        <v>21</v>
      </c>
      <c r="C18" s="45">
        <v>18</v>
      </c>
      <c r="D18" s="45">
        <v>18</v>
      </c>
      <c r="E18" s="45"/>
      <c r="F18" s="45">
        <v>14</v>
      </c>
      <c r="G18" s="45"/>
      <c r="H18" s="45"/>
      <c r="I18" s="45"/>
      <c r="J18" s="50">
        <f>MAX(B18:I18)</f>
        <v>21</v>
      </c>
      <c r="K18" s="51">
        <f>IF(COUNTIF(B18:I18,"&gt;0")&gt;1,LARGE(B18:I18,2),"")</f>
        <v>18</v>
      </c>
      <c r="L18" s="52">
        <f>IF(COUNTIF(B18:I18,"&gt;0")&gt;2,LARGE(B18:I18,3),"")</f>
        <v>18</v>
      </c>
      <c r="M18" s="49">
        <f>SUM(J18:L18)</f>
        <v>57</v>
      </c>
      <c r="N18" s="36">
        <f>RANK(M18,M$6:M$35,0)</f>
        <v>9</v>
      </c>
    </row>
    <row r="19" spans="1:14" s="5" customFormat="1" x14ac:dyDescent="0.25">
      <c r="A19" t="s">
        <v>38</v>
      </c>
      <c r="B19" s="45">
        <v>22</v>
      </c>
      <c r="C19" s="45">
        <v>17</v>
      </c>
      <c r="D19" s="45">
        <v>13</v>
      </c>
      <c r="E19" s="45">
        <v>13</v>
      </c>
      <c r="F19" s="45">
        <v>18</v>
      </c>
      <c r="G19" s="45"/>
      <c r="H19" s="45"/>
      <c r="I19" s="45"/>
      <c r="J19" s="50">
        <f>MAX(B19:I19)</f>
        <v>22</v>
      </c>
      <c r="K19" s="51">
        <f>IF(COUNTIF(B19:I19,"&gt;0")&gt;1,LARGE(B19:I19,2),"")</f>
        <v>18</v>
      </c>
      <c r="L19" s="52">
        <f>IF(COUNTIF(B19:I19,"&gt;0")&gt;2,LARGE(B19:I19,3),"")</f>
        <v>17</v>
      </c>
      <c r="M19" s="49">
        <f>SUM(J19:L19)</f>
        <v>57</v>
      </c>
      <c r="N19" s="36">
        <f>RANK(M19,M$6:M$35,0)</f>
        <v>9</v>
      </c>
    </row>
    <row r="20" spans="1:14" s="5" customFormat="1" x14ac:dyDescent="0.25">
      <c r="A20" t="s">
        <v>44</v>
      </c>
      <c r="B20"/>
      <c r="C20" s="7">
        <v>20</v>
      </c>
      <c r="D20" s="7"/>
      <c r="E20" s="45">
        <v>18</v>
      </c>
      <c r="F20" s="7">
        <v>17</v>
      </c>
      <c r="G20"/>
      <c r="H20"/>
      <c r="I20"/>
      <c r="J20" s="50">
        <f>MAX(B20:I20)</f>
        <v>20</v>
      </c>
      <c r="K20" s="51">
        <f>IF(COUNTIF(B20:I20,"&gt;0")&gt;1,LARGE(B20:I20,2),"")</f>
        <v>18</v>
      </c>
      <c r="L20" s="52">
        <f>IF(COUNTIF(B20:I20,"&gt;0")&gt;2,LARGE(B20:I20,3),"")</f>
        <v>17</v>
      </c>
      <c r="M20" s="49">
        <f>SUM(J20:L20)</f>
        <v>55</v>
      </c>
      <c r="N20" s="36">
        <f>RANK(M20,M$6:M$35,0)</f>
        <v>11</v>
      </c>
    </row>
    <row r="21" spans="1:14" s="5" customFormat="1" x14ac:dyDescent="0.25">
      <c r="A21" t="s">
        <v>33</v>
      </c>
      <c r="B21" s="45">
        <v>19</v>
      </c>
      <c r="C21" s="45">
        <v>20</v>
      </c>
      <c r="D21" s="45"/>
      <c r="E21" s="45">
        <v>15</v>
      </c>
      <c r="F21" s="36"/>
      <c r="G21" s="36"/>
      <c r="H21" s="36"/>
      <c r="I21" s="36"/>
      <c r="J21" s="50">
        <f>MAX(B21:I21)</f>
        <v>20</v>
      </c>
      <c r="K21" s="51">
        <f>IF(COUNTIF(B21:I21,"&gt;0")&gt;1,LARGE(B21:I21,2),"")</f>
        <v>19</v>
      </c>
      <c r="L21" s="52">
        <f>IF(COUNTIF(B21:I21,"&gt;0")&gt;2,LARGE(B21:I21,3),"")</f>
        <v>15</v>
      </c>
      <c r="M21" s="49">
        <f>SUM(J21:L21)</f>
        <v>54</v>
      </c>
      <c r="N21" s="36">
        <f>RANK(M21,M$6:M$35,0)</f>
        <v>12</v>
      </c>
    </row>
    <row r="22" spans="1:14" s="5" customFormat="1" x14ac:dyDescent="0.25">
      <c r="A22" t="s">
        <v>51</v>
      </c>
      <c r="B22" s="36"/>
      <c r="C22" s="36"/>
      <c r="D22" s="45">
        <v>17</v>
      </c>
      <c r="E22" s="45">
        <v>19</v>
      </c>
      <c r="F22" s="45">
        <v>17</v>
      </c>
      <c r="G22" s="36"/>
      <c r="H22" s="36"/>
      <c r="I22" s="36"/>
      <c r="J22" s="50">
        <f>MAX(B22:I22)</f>
        <v>19</v>
      </c>
      <c r="K22" s="51">
        <f>IF(COUNTIF(B22:I22,"&gt;0")&gt;1,LARGE(B22:I22,2),"")</f>
        <v>17</v>
      </c>
      <c r="L22" s="52">
        <f>IF(COUNTIF(B22:I22,"&gt;0")&gt;2,LARGE(B22:I22,3),"")</f>
        <v>17</v>
      </c>
      <c r="M22" s="49">
        <f>SUM(J22:L22)</f>
        <v>53</v>
      </c>
      <c r="N22" s="36">
        <f>RANK(M22,M$6:M$35,0)</f>
        <v>13</v>
      </c>
    </row>
    <row r="23" spans="1:14" s="5" customFormat="1" x14ac:dyDescent="0.25">
      <c r="A23" t="s">
        <v>43</v>
      </c>
      <c r="B23" s="45"/>
      <c r="C23" s="45">
        <v>24</v>
      </c>
      <c r="D23" s="45">
        <v>20</v>
      </c>
      <c r="E23" s="45"/>
      <c r="F23" s="45"/>
      <c r="G23" s="36"/>
      <c r="H23" s="36"/>
      <c r="I23" s="36"/>
      <c r="J23" s="50">
        <f>MAX(B23:I23)</f>
        <v>24</v>
      </c>
      <c r="K23" s="51">
        <f>IF(COUNTIF(B23:I23,"&gt;0")&gt;1,LARGE(B23:I23,2),"")</f>
        <v>20</v>
      </c>
      <c r="L23" s="52" t="str">
        <f>IF(COUNTIF(B23:I23,"&gt;0")&gt;2,LARGE(B23:I23,3),"")</f>
        <v/>
      </c>
      <c r="M23" s="49">
        <f>SUM(J23:L23)</f>
        <v>44</v>
      </c>
      <c r="N23" s="36">
        <f>RANK(M23,M$6:M$35,0)</f>
        <v>14</v>
      </c>
    </row>
    <row r="24" spans="1:14" x14ac:dyDescent="0.25">
      <c r="A24" t="s">
        <v>27</v>
      </c>
      <c r="B24" s="45">
        <v>13</v>
      </c>
      <c r="C24" s="45">
        <v>14</v>
      </c>
      <c r="D24" s="45">
        <v>13</v>
      </c>
      <c r="E24" s="45">
        <v>14</v>
      </c>
      <c r="F24" s="45">
        <v>14</v>
      </c>
      <c r="G24" s="45"/>
      <c r="H24" s="45"/>
      <c r="I24" s="45"/>
      <c r="J24" s="50">
        <f>MAX(B24:I24)</f>
        <v>14</v>
      </c>
      <c r="K24" s="51">
        <f>IF(COUNTIF(B24:I24,"&gt;0")&gt;1,LARGE(B24:I24,2),"")</f>
        <v>14</v>
      </c>
      <c r="L24" s="52">
        <f>IF(COUNTIF(B24:I24,"&gt;0")&gt;2,LARGE(B24:I24,3),"")</f>
        <v>14</v>
      </c>
      <c r="M24" s="49">
        <f>SUM(J24:L24)</f>
        <v>42</v>
      </c>
      <c r="N24" s="36">
        <f>RANK(M24,M$6:M$35,0)</f>
        <v>15</v>
      </c>
    </row>
    <row r="25" spans="1:14" x14ac:dyDescent="0.25">
      <c r="A25" s="66" t="s">
        <v>53</v>
      </c>
      <c r="B25" s="45"/>
      <c r="C25" s="45"/>
      <c r="D25" s="45"/>
      <c r="E25" s="45">
        <v>29</v>
      </c>
      <c r="F25" s="36"/>
      <c r="G25" s="36"/>
      <c r="H25" s="36"/>
      <c r="I25" s="36"/>
      <c r="J25" s="50">
        <f>MAX(B25:I25)</f>
        <v>29</v>
      </c>
      <c r="K25" s="51" t="str">
        <f>IF(COUNTIF(B25:I25,"&gt;0")&gt;1,LARGE(B25:I25,2),"")</f>
        <v/>
      </c>
      <c r="L25" s="52" t="str">
        <f>IF(COUNTIF(B25:I25,"&gt;0")&gt;2,LARGE(B25:I25,3),"")</f>
        <v/>
      </c>
      <c r="M25" s="49">
        <f>SUM(J25:L25)</f>
        <v>29</v>
      </c>
      <c r="N25" s="36">
        <f>RANK(M25,M$6:M$35,0)</f>
        <v>16</v>
      </c>
    </row>
    <row r="26" spans="1:14" x14ac:dyDescent="0.25">
      <c r="A26" t="s">
        <v>42</v>
      </c>
      <c r="B26" s="45">
        <v>14</v>
      </c>
      <c r="C26" s="45">
        <v>5</v>
      </c>
      <c r="D26" s="7">
        <v>9</v>
      </c>
      <c r="E26" s="45"/>
      <c r="J26" s="50">
        <f>MAX(B26:I26)</f>
        <v>14</v>
      </c>
      <c r="K26" s="51">
        <f>IF(COUNTIF(B26:I26,"&gt;0")&gt;1,LARGE(B26:I26,2),"")</f>
        <v>9</v>
      </c>
      <c r="L26" s="52">
        <f>IF(COUNTIF(B26:I26,"&gt;0")&gt;2,LARGE(B26:I26,3),"")</f>
        <v>5</v>
      </c>
      <c r="M26" s="49">
        <f>SUM(J26:L26)</f>
        <v>28</v>
      </c>
      <c r="N26" s="36">
        <f>RANK(M26,M$6:M$35,0)</f>
        <v>17</v>
      </c>
    </row>
    <row r="27" spans="1:14" x14ac:dyDescent="0.25">
      <c r="A27" t="s">
        <v>39</v>
      </c>
      <c r="B27" s="45">
        <v>9</v>
      </c>
      <c r="C27" s="45">
        <v>8</v>
      </c>
      <c r="D27" s="45">
        <v>10</v>
      </c>
      <c r="E27" s="45"/>
      <c r="F27" s="45">
        <v>9</v>
      </c>
      <c r="G27" s="36"/>
      <c r="H27" s="36"/>
      <c r="I27" s="36"/>
      <c r="J27" s="59">
        <f>MAX(B27:I27)</f>
        <v>10</v>
      </c>
      <c r="K27" s="60">
        <f>IF(COUNTIF(B27:I27,"&gt;0")&gt;1,LARGE(B27:I27,2),"")</f>
        <v>9</v>
      </c>
      <c r="L27" s="61">
        <f>IF(COUNTIF(B27:I27,"&gt;0")&gt;2,LARGE(B27:I27,3),"")</f>
        <v>9</v>
      </c>
      <c r="M27" s="49">
        <f>SUM(J27:L27)</f>
        <v>28</v>
      </c>
      <c r="N27" s="36">
        <f>RANK(M27,M$6:M$35,0)</f>
        <v>17</v>
      </c>
    </row>
    <row r="28" spans="1:14" x14ac:dyDescent="0.25">
      <c r="A28" t="s">
        <v>32</v>
      </c>
      <c r="B28" s="45">
        <v>26</v>
      </c>
      <c r="C28" s="45"/>
      <c r="D28" s="45"/>
      <c r="E28" s="45"/>
      <c r="F28" s="45"/>
      <c r="G28" s="45"/>
      <c r="H28" s="45"/>
      <c r="I28" s="45"/>
      <c r="J28" s="50">
        <f>MAX(B28:I28)</f>
        <v>26</v>
      </c>
      <c r="K28" s="51" t="str">
        <f>IF(COUNTIF(B28:I28,"&gt;0")&gt;1,LARGE(B28:I28,2),"")</f>
        <v/>
      </c>
      <c r="L28" s="52" t="str">
        <f>IF(COUNTIF(B28:I28,"&gt;0")&gt;2,LARGE(B28:I28,3),"")</f>
        <v/>
      </c>
      <c r="M28" s="49">
        <f>SUM(J28:L28)</f>
        <v>26</v>
      </c>
      <c r="N28" s="36">
        <f>RANK(M28,M$6:M$35,0)</f>
        <v>19</v>
      </c>
    </row>
    <row r="29" spans="1:14" x14ac:dyDescent="0.25">
      <c r="A29" t="s">
        <v>64</v>
      </c>
      <c r="E29" s="45"/>
      <c r="F29" s="7">
        <v>26</v>
      </c>
      <c r="J29" s="50">
        <f>MAX(B29:I29)</f>
        <v>26</v>
      </c>
      <c r="K29" s="51" t="str">
        <f>IF(COUNTIF(B29:I29,"&gt;0")&gt;1,LARGE(B29:I29,2),"")</f>
        <v/>
      </c>
      <c r="L29" s="52" t="str">
        <f>IF(COUNTIF(B29:I29,"&gt;0")&gt;2,LARGE(B29:I29,3),"")</f>
        <v/>
      </c>
      <c r="M29" s="49">
        <f>SUM(J29:L29)</f>
        <v>26</v>
      </c>
      <c r="N29" s="36">
        <f>RANK(M29,M$6:M$35,0)</f>
        <v>19</v>
      </c>
    </row>
    <row r="30" spans="1:14" x14ac:dyDescent="0.25">
      <c r="A30" t="s">
        <v>50</v>
      </c>
      <c r="C30" s="45"/>
      <c r="D30" s="7">
        <v>20</v>
      </c>
      <c r="F30" s="7"/>
      <c r="J30" s="50">
        <f>MAX(B30:I30)</f>
        <v>20</v>
      </c>
      <c r="K30" s="51" t="str">
        <f>IF(COUNTIF(B30:I30,"&gt;0")&gt;1,LARGE(B30:I30,2),"")</f>
        <v/>
      </c>
      <c r="L30" s="52" t="str">
        <f>IF(COUNTIF(B30:I30,"&gt;0")&gt;2,LARGE(B30:I30,3),"")</f>
        <v/>
      </c>
      <c r="M30" s="49">
        <f>SUM(J30:L30)</f>
        <v>20</v>
      </c>
      <c r="N30" s="36">
        <f>RANK(M30,M$6:M$35,0)</f>
        <v>21</v>
      </c>
    </row>
    <row r="31" spans="1:14" x14ac:dyDescent="0.25">
      <c r="A31" t="s">
        <v>25</v>
      </c>
      <c r="B31" s="45">
        <v>17</v>
      </c>
      <c r="C31" s="45"/>
      <c r="D31" s="45"/>
      <c r="E31" s="45"/>
      <c r="F31" s="45"/>
      <c r="G31" s="45"/>
      <c r="H31" s="45"/>
      <c r="I31" s="45"/>
      <c r="J31" s="50">
        <f>MAX(B31:I31)</f>
        <v>17</v>
      </c>
      <c r="K31" s="51" t="str">
        <f>IF(COUNTIF(B31:I31,"&gt;0")&gt;1,LARGE(B31:I31,2),"")</f>
        <v/>
      </c>
      <c r="L31" s="52" t="str">
        <f>IF(COUNTIF(B31:I31,"&gt;0")&gt;2,LARGE(B31:I31,3),"")</f>
        <v/>
      </c>
      <c r="M31" s="49">
        <f>SUM(J31:L31)</f>
        <v>17</v>
      </c>
      <c r="N31" s="36">
        <f>RANK(M31,M$6:M$35,0)</f>
        <v>22</v>
      </c>
    </row>
    <row r="32" spans="1:14" x14ac:dyDescent="0.25">
      <c r="A32" s="66" t="s">
        <v>54</v>
      </c>
      <c r="E32" s="45">
        <v>16</v>
      </c>
      <c r="J32" s="50">
        <f>MAX(B32:I32)</f>
        <v>16</v>
      </c>
      <c r="K32" s="51" t="str">
        <f>IF(COUNTIF(B32:I32,"&gt;0")&gt;1,LARGE(B32:I32,2),"")</f>
        <v/>
      </c>
      <c r="L32" s="52" t="str">
        <f>IF(COUNTIF(B32:I32,"&gt;0")&gt;2,LARGE(B32:I32,3),"")</f>
        <v/>
      </c>
      <c r="M32" s="49">
        <f>SUM(J32:L32)</f>
        <v>16</v>
      </c>
      <c r="N32" s="36">
        <f>RANK(M32,M$6:M$35,0)</f>
        <v>23</v>
      </c>
    </row>
    <row r="33" spans="1:14" x14ac:dyDescent="0.25">
      <c r="A33" s="66" t="s">
        <v>55</v>
      </c>
      <c r="E33" s="45">
        <v>7</v>
      </c>
      <c r="J33" s="50">
        <f>MAX(B33:I33)</f>
        <v>7</v>
      </c>
      <c r="K33" s="51" t="str">
        <f>IF(COUNTIF(B33:I33,"&gt;0")&gt;1,LARGE(B33:I33,2),"")</f>
        <v/>
      </c>
      <c r="L33" s="52" t="str">
        <f>IF(COUNTIF(B33:I33,"&gt;0")&gt;2,LARGE(B33:I33,3),"")</f>
        <v/>
      </c>
      <c r="M33" s="49">
        <f>SUM(J33:L33)</f>
        <v>7</v>
      </c>
      <c r="N33" s="36">
        <f>RANK(M33,M$6:M$35,0)</f>
        <v>24</v>
      </c>
    </row>
    <row r="34" spans="1:14" x14ac:dyDescent="0.25">
      <c r="A34" t="s">
        <v>52</v>
      </c>
      <c r="B34" s="45"/>
      <c r="C34" s="45"/>
      <c r="D34" s="45">
        <v>5</v>
      </c>
      <c r="E34" s="45"/>
      <c r="F34" s="45"/>
      <c r="G34" s="36"/>
      <c r="H34" s="36"/>
      <c r="I34" s="36"/>
      <c r="J34" s="50">
        <f>MAX(B34:I34)</f>
        <v>5</v>
      </c>
      <c r="K34" s="51" t="str">
        <f>IF(COUNTIF(B34:I34,"&gt;0")&gt;1,LARGE(B34:I34,2),"")</f>
        <v/>
      </c>
      <c r="L34" s="52" t="str">
        <f>IF(COUNTIF(B34:I34,"&gt;0")&gt;2,LARGE(B34:I34,3),"")</f>
        <v/>
      </c>
      <c r="M34" s="49">
        <f>SUM(J34:L34)</f>
        <v>5</v>
      </c>
      <c r="N34" s="36">
        <f>RANK(M34,M$6:M$35,0)</f>
        <v>25</v>
      </c>
    </row>
    <row r="35" spans="1:14" x14ac:dyDescent="0.25">
      <c r="E35" s="45"/>
      <c r="J35" s="50">
        <f t="shared" ref="J10:J35" si="0">MAX(B35:I35)</f>
        <v>0</v>
      </c>
      <c r="K35" s="51" t="str">
        <f t="shared" ref="K10:K35" si="1">IF(COUNTIF(B35:I35,"&gt;0")&gt;1,LARGE(B35:I35,2),"")</f>
        <v/>
      </c>
      <c r="L35" s="52" t="str">
        <f t="shared" ref="L10:L35" si="2">IF(COUNTIF(B35:I35,"&gt;0")&gt;2,LARGE(B35:I35,3),"")</f>
        <v/>
      </c>
      <c r="M35" s="49">
        <f t="shared" ref="M10:M35" si="3">SUM(J35:L35)</f>
        <v>0</v>
      </c>
      <c r="N35" s="36">
        <f t="shared" ref="N10:N35" si="4">RANK(M35,M$6:M$35,0)</f>
        <v>26</v>
      </c>
    </row>
  </sheetData>
  <sortState xmlns:xlrd2="http://schemas.microsoft.com/office/spreadsheetml/2017/richdata2" ref="A10:N34">
    <sortCondition ref="N10:N34"/>
  </sortState>
  <pageMargins left="0.39370078740157483" right="0.39370078740157483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4"/>
  <sheetViews>
    <sheetView workbookViewId="0">
      <selection activeCell="A3" sqref="A3"/>
    </sheetView>
  </sheetViews>
  <sheetFormatPr defaultRowHeight="13.2" x14ac:dyDescent="0.25"/>
  <cols>
    <col min="1" max="1" width="25.88671875" customWidth="1"/>
    <col min="2" max="6" width="6" customWidth="1"/>
    <col min="7" max="7" width="2.5546875" hidden="1" customWidth="1"/>
    <col min="8" max="8" width="0.109375" customWidth="1"/>
    <col min="9" max="9" width="3" customWidth="1"/>
    <col min="10" max="10" width="4.5546875" customWidth="1"/>
    <col min="11" max="12" width="4.33203125" customWidth="1"/>
    <col min="13" max="13" width="7.44140625" customWidth="1"/>
    <col min="14" max="14" width="6.88671875" customWidth="1"/>
  </cols>
  <sheetData>
    <row r="1" spans="1:14" ht="4.5" customHeight="1" x14ac:dyDescent="0.25"/>
    <row r="2" spans="1:14" ht="28.2" x14ac:dyDescent="0.5">
      <c r="B2" s="1" t="s">
        <v>9</v>
      </c>
    </row>
    <row r="3" spans="1:14" ht="24.6" x14ac:dyDescent="0.4">
      <c r="B3" s="3" t="s">
        <v>41</v>
      </c>
    </row>
    <row r="4" spans="1:14" ht="18.75" customHeight="1" x14ac:dyDescent="0.3">
      <c r="B4" s="21" t="s">
        <v>16</v>
      </c>
    </row>
    <row r="5" spans="1:14" ht="18.75" customHeight="1" x14ac:dyDescent="0.3">
      <c r="B5" s="21"/>
    </row>
    <row r="6" spans="1:14" ht="12.75" customHeight="1" x14ac:dyDescent="0.25"/>
    <row r="7" spans="1:14" ht="12.75" customHeight="1" x14ac:dyDescent="0.25">
      <c r="A7" s="2" t="s">
        <v>23</v>
      </c>
    </row>
    <row r="8" spans="1:14" ht="12.75" customHeight="1" x14ac:dyDescent="0.25"/>
    <row r="9" spans="1:14" ht="12.75" customHeight="1" thickBot="1" x14ac:dyDescent="0.3">
      <c r="A9" s="9" t="s">
        <v>12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6" t="s">
        <v>5</v>
      </c>
      <c r="H9" s="6" t="s">
        <v>6</v>
      </c>
      <c r="J9" s="19" t="s">
        <v>0</v>
      </c>
      <c r="K9" s="19" t="s">
        <v>1</v>
      </c>
      <c r="L9" s="19" t="s">
        <v>2</v>
      </c>
      <c r="M9" s="8" t="s">
        <v>10</v>
      </c>
      <c r="N9" s="8" t="s">
        <v>11</v>
      </c>
    </row>
    <row r="10" spans="1:14" ht="12.75" customHeight="1" x14ac:dyDescent="0.25">
      <c r="A10" t="s">
        <v>26</v>
      </c>
      <c r="B10" s="7">
        <v>29</v>
      </c>
      <c r="C10" s="7">
        <v>19</v>
      </c>
      <c r="D10" s="7">
        <v>29</v>
      </c>
      <c r="E10" s="7">
        <v>22</v>
      </c>
      <c r="F10" s="7"/>
      <c r="G10" s="7"/>
      <c r="H10" s="7"/>
      <c r="I10" s="7"/>
      <c r="J10" s="28">
        <f>MAX(B10:H10)</f>
        <v>29</v>
      </c>
      <c r="K10" s="29">
        <f>IF(COUNTIF(B10:H10,"&gt;0")&gt;1,LARGE(B10:H10,2),"")</f>
        <v>29</v>
      </c>
      <c r="L10" s="30">
        <f>IF(COUNTIF(B10:H10,"&gt;0")&gt;2,LARGE(B10:H10,3),"")</f>
        <v>22</v>
      </c>
      <c r="M10" s="12">
        <f>SUM(J10:L10)</f>
        <v>80</v>
      </c>
      <c r="N10">
        <f>RANK(M10,M$6:M$24,0)</f>
        <v>1</v>
      </c>
    </row>
    <row r="11" spans="1:14" ht="12.75" customHeight="1" x14ac:dyDescent="0.25">
      <c r="A11" t="s">
        <v>45</v>
      </c>
      <c r="B11" s="7"/>
      <c r="C11" s="7">
        <v>14</v>
      </c>
      <c r="D11" s="7">
        <v>23</v>
      </c>
      <c r="E11" s="7">
        <v>29</v>
      </c>
      <c r="F11" s="7"/>
      <c r="J11" s="31">
        <f>MAX(B11:H11)</f>
        <v>29</v>
      </c>
      <c r="K11" s="10">
        <f>IF(COUNTIF(B11:H11,"&gt;0")&gt;1,LARGE(B11:H11,2),"")</f>
        <v>23</v>
      </c>
      <c r="L11" s="32">
        <f>IF(COUNTIF(B11:H11,"&gt;0")&gt;2,LARGE(B11:H11,3),"")</f>
        <v>14</v>
      </c>
      <c r="M11" s="12">
        <f>SUM(J11:L11)</f>
        <v>66</v>
      </c>
      <c r="N11">
        <f>RANK(M11,M$6:M$24,0)</f>
        <v>2</v>
      </c>
    </row>
    <row r="12" spans="1:14" ht="12.75" customHeight="1" x14ac:dyDescent="0.25">
      <c r="A12" t="s">
        <v>28</v>
      </c>
      <c r="B12" s="7">
        <v>16</v>
      </c>
      <c r="C12" s="7">
        <v>16</v>
      </c>
      <c r="D12" s="7"/>
      <c r="E12" s="7">
        <v>20</v>
      </c>
      <c r="F12" s="7">
        <v>15</v>
      </c>
      <c r="J12" s="31">
        <f>MAX(B12:H12)</f>
        <v>20</v>
      </c>
      <c r="K12" s="10">
        <f>IF(COUNTIF(B12:H12,"&gt;0")&gt;1,LARGE(B12:H12,2),"")</f>
        <v>16</v>
      </c>
      <c r="L12" s="32">
        <f>IF(COUNTIF(B12:H12,"&gt;0")&gt;2,LARGE(B12:H12,3),"")</f>
        <v>16</v>
      </c>
      <c r="M12" s="12">
        <f>SUM(J12:L12)</f>
        <v>52</v>
      </c>
      <c r="N12">
        <f>RANK(M12,M$6:M$24,0)</f>
        <v>3</v>
      </c>
    </row>
    <row r="13" spans="1:14" ht="12.75" customHeight="1" x14ac:dyDescent="0.25">
      <c r="A13" t="s">
        <v>25</v>
      </c>
      <c r="B13" s="7">
        <v>15</v>
      </c>
      <c r="C13" s="7"/>
      <c r="D13" s="7"/>
      <c r="E13" s="7">
        <v>15</v>
      </c>
      <c r="F13" s="7">
        <v>17</v>
      </c>
      <c r="G13" s="7"/>
      <c r="H13" s="7"/>
      <c r="I13" s="7"/>
      <c r="J13" s="31">
        <f>MAX(B13:H13)</f>
        <v>17</v>
      </c>
      <c r="K13" s="10">
        <f>IF(COUNTIF(B13:H13,"&gt;0")&gt;1,LARGE(B13:H13,2),"")</f>
        <v>15</v>
      </c>
      <c r="L13" s="32">
        <f>IF(COUNTIF(B13:H13,"&gt;0")&gt;2,LARGE(B13:H13,3),"")</f>
        <v>15</v>
      </c>
      <c r="M13" s="12">
        <f>SUM(J13:L13)</f>
        <v>47</v>
      </c>
      <c r="N13">
        <f>RANK(M13,M$6:M$24,0)</f>
        <v>4</v>
      </c>
    </row>
    <row r="14" spans="1:14" ht="12.75" customHeight="1" x14ac:dyDescent="0.25">
      <c r="A14" t="s">
        <v>44</v>
      </c>
      <c r="B14" s="7"/>
      <c r="C14" s="7">
        <v>13</v>
      </c>
      <c r="D14" s="7"/>
      <c r="E14" s="7">
        <v>13</v>
      </c>
      <c r="F14" s="7"/>
      <c r="J14" s="31">
        <f>MAX(B14:H14)</f>
        <v>13</v>
      </c>
      <c r="K14" s="10">
        <f>IF(COUNTIF(B14:H14,"&gt;0")&gt;1,LARGE(B14:H14,2),"")</f>
        <v>13</v>
      </c>
      <c r="L14" s="32" t="str">
        <f>IF(COUNTIF(B14:H14,"&gt;0")&gt;2,LARGE(B14:H14,3),"")</f>
        <v/>
      </c>
      <c r="M14" s="12">
        <f>SUM(J14:L14)</f>
        <v>26</v>
      </c>
      <c r="N14">
        <f>RANK(M14,M$6:M$24,0)</f>
        <v>5</v>
      </c>
    </row>
    <row r="15" spans="1:14" ht="12.75" customHeight="1" x14ac:dyDescent="0.25">
      <c r="A15" t="s">
        <v>46</v>
      </c>
      <c r="B15" s="7"/>
      <c r="C15" s="7">
        <v>5</v>
      </c>
      <c r="D15" s="7"/>
      <c r="E15" s="7"/>
      <c r="F15" s="7">
        <v>12</v>
      </c>
      <c r="G15" s="7"/>
      <c r="H15" s="7"/>
      <c r="I15" s="7"/>
      <c r="J15" s="31">
        <f>MAX(B15:H15)</f>
        <v>12</v>
      </c>
      <c r="K15" s="10">
        <f>IF(COUNTIF(B15:H15,"&gt;0")&gt;1,LARGE(B15:H15,2),"")</f>
        <v>5</v>
      </c>
      <c r="L15" s="32" t="str">
        <f>IF(COUNTIF(B15:H15,"&gt;0")&gt;2,LARGE(B15:H15,3),"")</f>
        <v/>
      </c>
      <c r="M15" s="12">
        <f>SUM(J15:L15)</f>
        <v>17</v>
      </c>
      <c r="N15">
        <f>RANK(M15,M$6:M$24,0)</f>
        <v>6</v>
      </c>
    </row>
    <row r="16" spans="1:14" ht="12.75" customHeight="1" x14ac:dyDescent="0.25">
      <c r="A16" s="66" t="s">
        <v>30</v>
      </c>
      <c r="B16" s="7"/>
      <c r="C16" s="7"/>
      <c r="D16" s="7"/>
      <c r="E16" s="7">
        <v>15</v>
      </c>
      <c r="F16" s="7"/>
      <c r="J16" s="31">
        <f>MAX(B16:H16)</f>
        <v>15</v>
      </c>
      <c r="K16" s="10" t="str">
        <f>IF(COUNTIF(B16:H16,"&gt;0")&gt;1,LARGE(B16:H16,2),"")</f>
        <v/>
      </c>
      <c r="L16" s="32" t="str">
        <f>IF(COUNTIF(B16:H16,"&gt;0")&gt;2,LARGE(B16:H16,3),"")</f>
        <v/>
      </c>
      <c r="M16" s="12">
        <f>SUM(J16:L16)</f>
        <v>15</v>
      </c>
      <c r="N16">
        <f>RANK(M16,M$6:M$24,0)</f>
        <v>7</v>
      </c>
    </row>
    <row r="17" spans="1:14" ht="12.75" customHeight="1" x14ac:dyDescent="0.25">
      <c r="A17" s="66" t="s">
        <v>60</v>
      </c>
      <c r="B17" s="7"/>
      <c r="C17" s="7"/>
      <c r="D17" s="7"/>
      <c r="E17" s="7">
        <v>10</v>
      </c>
      <c r="F17" s="7"/>
      <c r="G17" s="7"/>
      <c r="H17" s="7"/>
      <c r="I17" s="7"/>
      <c r="J17" s="31">
        <f>MAX(B17:H17)</f>
        <v>10</v>
      </c>
      <c r="K17" s="10" t="str">
        <f>IF(COUNTIF(B17:H17,"&gt;0")&gt;1,LARGE(B17:H17,2),"")</f>
        <v/>
      </c>
      <c r="L17" s="32" t="str">
        <f>IF(COUNTIF(B17:H17,"&gt;0")&gt;2,LARGE(B17:H17,3),"")</f>
        <v/>
      </c>
      <c r="M17" s="12">
        <f>SUM(J17:L17)</f>
        <v>10</v>
      </c>
      <c r="N17">
        <f>RANK(M17,M$6:M$24,0)</f>
        <v>8</v>
      </c>
    </row>
    <row r="18" spans="1:14" ht="12.75" customHeight="1" x14ac:dyDescent="0.25">
      <c r="A18" s="66" t="s">
        <v>51</v>
      </c>
      <c r="B18" s="7"/>
      <c r="C18" s="7"/>
      <c r="D18" s="7"/>
      <c r="E18" s="7">
        <v>8</v>
      </c>
      <c r="F18" s="7"/>
      <c r="G18" s="7"/>
      <c r="H18" s="7"/>
      <c r="I18" s="7"/>
      <c r="J18" s="31">
        <f>MAX(B18:H18)</f>
        <v>8</v>
      </c>
      <c r="K18" s="10" t="str">
        <f>IF(COUNTIF(B18:H18,"&gt;0")&gt;1,LARGE(B18:H18,2),"")</f>
        <v/>
      </c>
      <c r="L18" s="32" t="str">
        <f>IF(COUNTIF(B18:H18,"&gt;0")&gt;2,LARGE(B18:H18,3),"")</f>
        <v/>
      </c>
      <c r="M18" s="12">
        <f>SUM(J18:L18)</f>
        <v>8</v>
      </c>
      <c r="N18">
        <f>RANK(M18,M$6:M$24,0)</f>
        <v>9</v>
      </c>
    </row>
    <row r="19" spans="1:14" ht="12.75" customHeight="1" x14ac:dyDescent="0.25">
      <c r="A19" s="66" t="s">
        <v>7</v>
      </c>
      <c r="B19" s="7"/>
      <c r="C19" s="7"/>
      <c r="D19" s="7"/>
      <c r="E19" s="7">
        <v>6</v>
      </c>
      <c r="F19" s="7"/>
      <c r="G19" s="7"/>
      <c r="H19" s="7"/>
      <c r="I19" s="7"/>
      <c r="J19" s="31">
        <f>MAX(B19:H19)</f>
        <v>6</v>
      </c>
      <c r="K19" s="10" t="str">
        <f>IF(COUNTIF(B19:H19,"&gt;0")&gt;1,LARGE(B19:H19,2),"")</f>
        <v/>
      </c>
      <c r="L19" s="32" t="str">
        <f>IF(COUNTIF(B19:H19,"&gt;0")&gt;2,LARGE(B19:H19,3),"")</f>
        <v/>
      </c>
      <c r="M19" s="12">
        <f>SUM(J19:L19)</f>
        <v>6</v>
      </c>
      <c r="N19">
        <f>RANK(M19,M$6:M$24,0)</f>
        <v>10</v>
      </c>
    </row>
    <row r="20" spans="1:14" x14ac:dyDescent="0.25">
      <c r="B20" s="7"/>
      <c r="C20" s="7"/>
      <c r="D20" s="7"/>
      <c r="E20" s="7"/>
      <c r="F20" s="7"/>
      <c r="G20" s="7"/>
      <c r="H20" s="7"/>
      <c r="I20" s="7"/>
      <c r="J20" s="31">
        <f t="shared" ref="J20:J24" si="0">MAX(B20:H20)</f>
        <v>0</v>
      </c>
      <c r="K20" s="10" t="str">
        <f t="shared" ref="K20:K24" si="1">IF(COUNTIF(B20:H20,"&gt;0")&gt;1,LARGE(B20:H20,2),"")</f>
        <v/>
      </c>
      <c r="L20" s="32" t="str">
        <f t="shared" ref="L20:L24" si="2">IF(COUNTIF(B20:H20,"&gt;0")&gt;2,LARGE(B20:H20,3),"")</f>
        <v/>
      </c>
      <c r="M20" s="12">
        <f t="shared" ref="M20:M24" si="3">SUM(J20:L20)</f>
        <v>0</v>
      </c>
      <c r="N20">
        <f t="shared" ref="N20:N24" si="4">RANK(M20,M$6:M$24,0)</f>
        <v>11</v>
      </c>
    </row>
    <row r="21" spans="1:14" x14ac:dyDescent="0.25">
      <c r="B21" s="7"/>
      <c r="C21" s="7"/>
      <c r="D21" s="7"/>
      <c r="E21" s="7"/>
      <c r="F21" s="7"/>
      <c r="G21" s="7"/>
      <c r="H21" s="7"/>
      <c r="I21" s="7"/>
      <c r="J21" s="31">
        <f t="shared" si="0"/>
        <v>0</v>
      </c>
      <c r="K21" s="10" t="str">
        <f t="shared" si="1"/>
        <v/>
      </c>
      <c r="L21" s="32" t="str">
        <f t="shared" si="2"/>
        <v/>
      </c>
      <c r="M21" s="12">
        <f t="shared" si="3"/>
        <v>0</v>
      </c>
      <c r="N21">
        <f t="shared" si="4"/>
        <v>11</v>
      </c>
    </row>
    <row r="22" spans="1:14" x14ac:dyDescent="0.25">
      <c r="B22" s="7"/>
      <c r="C22" s="7"/>
      <c r="D22" s="7"/>
      <c r="E22" s="7"/>
      <c r="F22" s="7"/>
      <c r="G22" s="7"/>
      <c r="H22" s="7"/>
      <c r="I22" s="7"/>
      <c r="J22" s="31">
        <f t="shared" si="0"/>
        <v>0</v>
      </c>
      <c r="K22" s="10" t="str">
        <f t="shared" si="1"/>
        <v/>
      </c>
      <c r="L22" s="32" t="str">
        <f t="shared" si="2"/>
        <v/>
      </c>
      <c r="M22" s="12">
        <f t="shared" si="3"/>
        <v>0</v>
      </c>
      <c r="N22">
        <f t="shared" si="4"/>
        <v>11</v>
      </c>
    </row>
    <row r="23" spans="1:14" x14ac:dyDescent="0.25">
      <c r="B23" s="7"/>
      <c r="C23" s="7"/>
      <c r="D23" s="7"/>
      <c r="E23" s="7"/>
      <c r="F23" s="7"/>
      <c r="G23" s="7"/>
      <c r="H23" s="7"/>
      <c r="I23" s="7"/>
      <c r="J23" s="31">
        <f t="shared" si="0"/>
        <v>0</v>
      </c>
      <c r="K23" s="10" t="str">
        <f t="shared" si="1"/>
        <v/>
      </c>
      <c r="L23" s="32" t="str">
        <f t="shared" si="2"/>
        <v/>
      </c>
      <c r="M23" s="12">
        <f t="shared" si="3"/>
        <v>0</v>
      </c>
      <c r="N23">
        <f t="shared" si="4"/>
        <v>11</v>
      </c>
    </row>
    <row r="24" spans="1:14" x14ac:dyDescent="0.25">
      <c r="D24" s="7"/>
      <c r="J24" s="31">
        <f t="shared" si="0"/>
        <v>0</v>
      </c>
      <c r="K24" s="10" t="str">
        <f t="shared" si="1"/>
        <v/>
      </c>
      <c r="L24" s="32" t="str">
        <f t="shared" si="2"/>
        <v/>
      </c>
      <c r="M24" s="12">
        <f t="shared" si="3"/>
        <v>0</v>
      </c>
      <c r="N24">
        <f t="shared" si="4"/>
        <v>11</v>
      </c>
    </row>
  </sheetData>
  <sortState xmlns:xlrd2="http://schemas.microsoft.com/office/spreadsheetml/2017/richdata2" ref="A10:N19">
    <sortCondition ref="N10:N19"/>
  </sortState>
  <pageMargins left="0.78740157480314965" right="0.78740157480314965" top="0.59055118110236227" bottom="0.59055118110236227" header="0.51181102362204722" footer="0.51181102362204722"/>
  <pageSetup paperSize="9" scale="90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4"/>
  <sheetViews>
    <sheetView workbookViewId="0">
      <selection activeCell="A3" sqref="A3"/>
    </sheetView>
  </sheetViews>
  <sheetFormatPr defaultRowHeight="13.2" x14ac:dyDescent="0.25"/>
  <cols>
    <col min="1" max="1" width="25.88671875" customWidth="1"/>
    <col min="2" max="6" width="6" customWidth="1"/>
    <col min="7" max="7" width="2.5546875" hidden="1" customWidth="1"/>
    <col min="8" max="8" width="4.109375" customWidth="1"/>
    <col min="9" max="9" width="3" hidden="1" customWidth="1"/>
    <col min="10" max="12" width="6.109375" customWidth="1"/>
    <col min="13" max="14" width="7.44140625" customWidth="1"/>
  </cols>
  <sheetData>
    <row r="1" spans="1:14" ht="4.5" customHeight="1" x14ac:dyDescent="0.25"/>
    <row r="2" spans="1:14" ht="28.2" x14ac:dyDescent="0.5">
      <c r="B2" s="1" t="s">
        <v>9</v>
      </c>
    </row>
    <row r="3" spans="1:14" ht="24.6" x14ac:dyDescent="0.4">
      <c r="B3" s="3" t="s">
        <v>41</v>
      </c>
    </row>
    <row r="4" spans="1:14" ht="18.75" customHeight="1" x14ac:dyDescent="0.3">
      <c r="B4" s="21" t="s">
        <v>16</v>
      </c>
    </row>
    <row r="5" spans="1:14" ht="18.75" customHeight="1" x14ac:dyDescent="0.3">
      <c r="B5" s="21"/>
    </row>
    <row r="6" spans="1:14" ht="12.75" customHeight="1" x14ac:dyDescent="0.25"/>
    <row r="7" spans="1:14" ht="12.75" customHeight="1" x14ac:dyDescent="0.25">
      <c r="A7" s="2" t="s">
        <v>24</v>
      </c>
    </row>
    <row r="8" spans="1:14" ht="12.75" customHeight="1" x14ac:dyDescent="0.25"/>
    <row r="9" spans="1:14" ht="12.75" customHeight="1" thickBot="1" x14ac:dyDescent="0.3">
      <c r="A9" s="9" t="s">
        <v>12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7" t="s">
        <v>5</v>
      </c>
      <c r="H9" s="7"/>
      <c r="J9" s="19" t="s">
        <v>0</v>
      </c>
      <c r="K9" s="19" t="s">
        <v>1</v>
      </c>
      <c r="L9" s="19" t="s">
        <v>2</v>
      </c>
      <c r="M9" s="8" t="s">
        <v>10</v>
      </c>
      <c r="N9" s="8" t="s">
        <v>11</v>
      </c>
    </row>
    <row r="10" spans="1:14" ht="12.75" customHeight="1" x14ac:dyDescent="0.25">
      <c r="A10" t="s">
        <v>26</v>
      </c>
      <c r="B10" s="7">
        <v>41</v>
      </c>
      <c r="C10" s="7">
        <v>43</v>
      </c>
      <c r="D10" s="7">
        <v>60</v>
      </c>
      <c r="E10" s="7">
        <v>51</v>
      </c>
      <c r="F10" s="7"/>
      <c r="G10" s="7"/>
      <c r="H10" s="7"/>
      <c r="I10" s="7"/>
      <c r="J10" s="28">
        <f>MAX(B10:H10)</f>
        <v>60</v>
      </c>
      <c r="K10" s="29">
        <f>IF(COUNTIF(B10:H10,"&gt;0")&gt;1,LARGE(B10:H10,2),"")</f>
        <v>51</v>
      </c>
      <c r="L10" s="30">
        <f>IF(COUNTIF(B10:H10,"&gt;0")&gt;2,LARGE(B10:H10,3),"")</f>
        <v>43</v>
      </c>
      <c r="M10" s="12">
        <f>SUM(J10:L10)</f>
        <v>154</v>
      </c>
      <c r="N10">
        <f>RANK(M10,M$6:M$24,0)</f>
        <v>1</v>
      </c>
    </row>
    <row r="11" spans="1:14" ht="12.75" customHeight="1" x14ac:dyDescent="0.25">
      <c r="A11" t="s">
        <v>45</v>
      </c>
      <c r="B11" s="7"/>
      <c r="C11" s="7">
        <v>39</v>
      </c>
      <c r="D11" s="7">
        <v>48</v>
      </c>
      <c r="E11" s="7">
        <v>61</v>
      </c>
      <c r="F11" s="7"/>
      <c r="G11" s="7"/>
      <c r="H11" s="7"/>
      <c r="I11" s="7"/>
      <c r="J11" s="31">
        <f>MAX(B11:H11)</f>
        <v>61</v>
      </c>
      <c r="K11" s="10">
        <f>IF(COUNTIF(B11:H11,"&gt;0")&gt;1,LARGE(B11:H11,2),"")</f>
        <v>48</v>
      </c>
      <c r="L11" s="32">
        <f>IF(COUNTIF(B11:H11,"&gt;0")&gt;2,LARGE(B11:H11,3),"")</f>
        <v>39</v>
      </c>
      <c r="M11" s="12">
        <f>SUM(J11:L11)</f>
        <v>148</v>
      </c>
      <c r="N11">
        <f>RANK(M11,M$6:M$24,0)</f>
        <v>2</v>
      </c>
    </row>
    <row r="12" spans="1:14" ht="12.75" customHeight="1" x14ac:dyDescent="0.25">
      <c r="A12" t="s">
        <v>28</v>
      </c>
      <c r="B12" s="7">
        <v>36</v>
      </c>
      <c r="C12" s="7">
        <v>32</v>
      </c>
      <c r="D12" s="7"/>
      <c r="E12" s="7">
        <v>42</v>
      </c>
      <c r="F12" s="7">
        <v>29</v>
      </c>
      <c r="G12" s="7"/>
      <c r="H12" s="7"/>
      <c r="I12" s="7"/>
      <c r="J12" s="31">
        <f>MAX(B12:H12)</f>
        <v>42</v>
      </c>
      <c r="K12" s="10">
        <f>IF(COUNTIF(B12:H12,"&gt;0")&gt;1,LARGE(B12:H12,2),"")</f>
        <v>36</v>
      </c>
      <c r="L12" s="32">
        <f>IF(COUNTIF(B12:H12,"&gt;0")&gt;2,LARGE(B12:H12,3),"")</f>
        <v>32</v>
      </c>
      <c r="M12" s="12">
        <f>SUM(J12:L12)</f>
        <v>110</v>
      </c>
      <c r="N12">
        <f>RANK(M12,M$6:M$24,0)</f>
        <v>3</v>
      </c>
    </row>
    <row r="13" spans="1:14" ht="12.75" customHeight="1" x14ac:dyDescent="0.25">
      <c r="A13" t="s">
        <v>25</v>
      </c>
      <c r="B13" s="7">
        <v>32</v>
      </c>
      <c r="C13" s="7"/>
      <c r="D13" s="7"/>
      <c r="E13" s="7">
        <v>33</v>
      </c>
      <c r="F13" s="7">
        <v>33</v>
      </c>
      <c r="G13" s="7"/>
      <c r="H13" s="7"/>
      <c r="I13" s="7"/>
      <c r="J13" s="31">
        <f>MAX(B13:H13)</f>
        <v>33</v>
      </c>
      <c r="K13" s="10">
        <f>IF(COUNTIF(B13:H13,"&gt;0")&gt;1,LARGE(B13:H13,2),"")</f>
        <v>33</v>
      </c>
      <c r="L13" s="32">
        <f>IF(COUNTIF(B13:H13,"&gt;0")&gt;2,LARGE(B13:H13,3),"")</f>
        <v>32</v>
      </c>
      <c r="M13" s="12">
        <f>SUM(J13:L13)</f>
        <v>98</v>
      </c>
      <c r="N13">
        <f>RANK(M13,M$6:M$24,0)</f>
        <v>4</v>
      </c>
    </row>
    <row r="14" spans="1:14" ht="12.75" customHeight="1" x14ac:dyDescent="0.25">
      <c r="A14" t="s">
        <v>7</v>
      </c>
      <c r="B14" s="7">
        <v>19</v>
      </c>
      <c r="C14" s="7">
        <v>13</v>
      </c>
      <c r="D14" s="7">
        <v>8</v>
      </c>
      <c r="E14" s="7">
        <v>20</v>
      </c>
      <c r="F14" s="7"/>
      <c r="G14" s="7"/>
      <c r="H14" s="7"/>
      <c r="I14" s="7"/>
      <c r="J14" s="31">
        <f>MAX(B14:H14)</f>
        <v>20</v>
      </c>
      <c r="K14" s="10">
        <f>IF(COUNTIF(B14:H14,"&gt;0")&gt;1,LARGE(B14:H14,2),"")</f>
        <v>19</v>
      </c>
      <c r="L14" s="32">
        <f>IF(COUNTIF(B14:H14,"&gt;0")&gt;2,LARGE(B14:H14,3),"")</f>
        <v>13</v>
      </c>
      <c r="M14" s="12">
        <f>SUM(J14:L14)</f>
        <v>52</v>
      </c>
      <c r="N14">
        <f>RANK(M14,M$6:M$24,0)</f>
        <v>5</v>
      </c>
    </row>
    <row r="15" spans="1:14" ht="12.75" customHeight="1" x14ac:dyDescent="0.25">
      <c r="A15" t="s">
        <v>44</v>
      </c>
      <c r="B15" s="7"/>
      <c r="C15" s="7">
        <v>28</v>
      </c>
      <c r="D15" s="7"/>
      <c r="E15" s="7">
        <v>13</v>
      </c>
      <c r="F15" s="7"/>
      <c r="J15" s="31">
        <f>MAX(B15:H15)</f>
        <v>28</v>
      </c>
      <c r="K15" s="10">
        <f>IF(COUNTIF(B15:H15,"&gt;0")&gt;1,LARGE(B15:H15,2),"")</f>
        <v>13</v>
      </c>
      <c r="L15" s="32" t="str">
        <f>IF(COUNTIF(B15:H15,"&gt;0")&gt;2,LARGE(B15:H15,3),"")</f>
        <v/>
      </c>
      <c r="M15" s="12">
        <f>SUM(J15:L15)</f>
        <v>41</v>
      </c>
      <c r="N15">
        <f>RANK(M15,M$6:M$24,0)</f>
        <v>6</v>
      </c>
    </row>
    <row r="16" spans="1:14" ht="12.75" customHeight="1" x14ac:dyDescent="0.25">
      <c r="A16" s="66" t="s">
        <v>30</v>
      </c>
      <c r="B16" s="7"/>
      <c r="C16" s="7"/>
      <c r="D16" s="7"/>
      <c r="E16" s="7">
        <v>36</v>
      </c>
      <c r="F16" s="7"/>
      <c r="G16" s="7"/>
      <c r="H16" s="7"/>
      <c r="I16" s="7"/>
      <c r="J16" s="31">
        <f>MAX(B16:H16)</f>
        <v>36</v>
      </c>
      <c r="K16" s="10" t="str">
        <f>IF(COUNTIF(B16:H16,"&gt;0")&gt;1,LARGE(B16:H16,2),"")</f>
        <v/>
      </c>
      <c r="L16" s="32" t="str">
        <f>IF(COUNTIF(B16:H16,"&gt;0")&gt;2,LARGE(B16:H16,3),"")</f>
        <v/>
      </c>
      <c r="M16" s="12">
        <f>SUM(J16:L16)</f>
        <v>36</v>
      </c>
      <c r="N16">
        <f>RANK(M16,M$6:M$24,0)</f>
        <v>7</v>
      </c>
    </row>
    <row r="17" spans="1:14" ht="12.75" customHeight="1" x14ac:dyDescent="0.25">
      <c r="A17" t="s">
        <v>46</v>
      </c>
      <c r="B17" s="7"/>
      <c r="C17" s="7">
        <v>8</v>
      </c>
      <c r="D17" s="7"/>
      <c r="E17" s="7"/>
      <c r="F17" s="7">
        <v>20</v>
      </c>
      <c r="G17" s="7"/>
      <c r="H17" s="7"/>
      <c r="I17" s="7"/>
      <c r="J17" s="31">
        <f>MAX(B17:H17)</f>
        <v>20</v>
      </c>
      <c r="K17" s="10">
        <f>IF(COUNTIF(B17:H17,"&gt;0")&gt;1,LARGE(B17:H17,2),"")</f>
        <v>8</v>
      </c>
      <c r="L17" s="32" t="str">
        <f>IF(COUNTIF(B17:H17,"&gt;0")&gt;2,LARGE(B17:H17,3),"")</f>
        <v/>
      </c>
      <c r="M17" s="12">
        <f>SUM(J17:L17)</f>
        <v>28</v>
      </c>
      <c r="N17">
        <f>RANK(M17,M$6:M$24,0)</f>
        <v>8</v>
      </c>
    </row>
    <row r="18" spans="1:14" ht="12.75" customHeight="1" x14ac:dyDescent="0.25">
      <c r="A18" s="66" t="s">
        <v>60</v>
      </c>
      <c r="B18" s="7"/>
      <c r="C18" s="7"/>
      <c r="D18" s="7"/>
      <c r="E18" s="7">
        <v>19</v>
      </c>
      <c r="F18" s="7"/>
      <c r="G18" s="7"/>
      <c r="H18" s="7"/>
      <c r="I18" s="7"/>
      <c r="J18" s="31">
        <f>MAX(B18:H18)</f>
        <v>19</v>
      </c>
      <c r="K18" s="10" t="str">
        <f>IF(COUNTIF(B18:H18,"&gt;0")&gt;1,LARGE(B18:H18,2),"")</f>
        <v/>
      </c>
      <c r="L18" s="32" t="str">
        <f>IF(COUNTIF(B18:H18,"&gt;0")&gt;2,LARGE(B18:H18,3),"")</f>
        <v/>
      </c>
      <c r="M18" s="12">
        <f>SUM(J18:L18)</f>
        <v>19</v>
      </c>
      <c r="N18">
        <f>RANK(M18,M$6:M$24,0)</f>
        <v>9</v>
      </c>
    </row>
    <row r="19" spans="1:14" ht="12.75" customHeight="1" x14ac:dyDescent="0.25">
      <c r="A19" s="66" t="s">
        <v>51</v>
      </c>
      <c r="B19" s="7"/>
      <c r="C19" s="7"/>
      <c r="D19" s="7"/>
      <c r="E19" s="7">
        <v>18</v>
      </c>
      <c r="F19" s="7"/>
      <c r="G19" s="7"/>
      <c r="H19" s="7"/>
      <c r="I19" s="7"/>
      <c r="J19" s="31">
        <f>MAX(B19:H19)</f>
        <v>18</v>
      </c>
      <c r="K19" s="10" t="str">
        <f>IF(COUNTIF(B19:H19,"&gt;0")&gt;1,LARGE(B19:H19,2),"")</f>
        <v/>
      </c>
      <c r="L19" s="32" t="str">
        <f>IF(COUNTIF(B19:H19,"&gt;0")&gt;2,LARGE(B19:H19,3),"")</f>
        <v/>
      </c>
      <c r="M19" s="12">
        <f>SUM(J19:L19)</f>
        <v>18</v>
      </c>
      <c r="N19">
        <f>RANK(M19,M$6:M$24,0)</f>
        <v>10</v>
      </c>
    </row>
    <row r="20" spans="1:14" ht="12.75" customHeight="1" x14ac:dyDescent="0.25">
      <c r="B20" s="7"/>
      <c r="C20" s="7"/>
      <c r="D20" s="7"/>
      <c r="E20" s="7"/>
      <c r="F20" s="7"/>
      <c r="G20" s="7"/>
      <c r="H20" s="7"/>
      <c r="I20" s="7"/>
      <c r="J20" s="31">
        <f t="shared" ref="J20" si="0">MAX(B20:H20)</f>
        <v>0</v>
      </c>
      <c r="K20" s="10" t="str">
        <f t="shared" ref="K20" si="1">IF(COUNTIF(B20:H20,"&gt;0")&gt;1,LARGE(B20:H20,2),"")</f>
        <v/>
      </c>
      <c r="L20" s="32" t="str">
        <f t="shared" ref="L20" si="2">IF(COUNTIF(B20:H20,"&gt;0")&gt;2,LARGE(B20:H20,3),"")</f>
        <v/>
      </c>
      <c r="M20" s="12">
        <f t="shared" ref="M20" si="3">SUM(J20:L20)</f>
        <v>0</v>
      </c>
      <c r="N20">
        <f t="shared" ref="N20" si="4">RANK(M20,M$6:M$24,0)</f>
        <v>11</v>
      </c>
    </row>
    <row r="21" spans="1:14" x14ac:dyDescent="0.25">
      <c r="B21" s="7"/>
      <c r="C21" s="7"/>
      <c r="D21" s="7"/>
      <c r="E21" s="7"/>
      <c r="F21" s="7"/>
      <c r="G21" s="7"/>
      <c r="H21" s="7"/>
      <c r="I21" s="7"/>
      <c r="J21" s="33">
        <f t="shared" ref="J21:J24" si="5">MAX(B21:H21)</f>
        <v>0</v>
      </c>
      <c r="K21" s="34" t="str">
        <f t="shared" ref="K21:K24" si="6">IF(COUNTIF(B21:H21,"&gt;0")&gt;1,LARGE(B21:H21,2),"")</f>
        <v/>
      </c>
      <c r="L21" s="35" t="str">
        <f t="shared" ref="L21:L24" si="7">IF(COUNTIF(B21:H21,"&gt;0")&gt;2,LARGE(B21:H21,3),"")</f>
        <v/>
      </c>
      <c r="M21" s="12">
        <f t="shared" ref="M21:M24" si="8">SUM(J21:L21)</f>
        <v>0</v>
      </c>
      <c r="N21">
        <f t="shared" ref="N21:N24" si="9">RANK(M21,M$6:M$24,0)</f>
        <v>11</v>
      </c>
    </row>
    <row r="22" spans="1:14" x14ac:dyDescent="0.25">
      <c r="B22" s="7"/>
      <c r="C22" s="7"/>
      <c r="E22" s="7"/>
      <c r="J22" s="31">
        <f t="shared" si="5"/>
        <v>0</v>
      </c>
      <c r="K22" s="10" t="str">
        <f t="shared" si="6"/>
        <v/>
      </c>
      <c r="L22" s="32" t="str">
        <f t="shared" si="7"/>
        <v/>
      </c>
      <c r="M22" s="12">
        <f t="shared" si="8"/>
        <v>0</v>
      </c>
      <c r="N22">
        <f t="shared" si="9"/>
        <v>11</v>
      </c>
    </row>
    <row r="23" spans="1:14" x14ac:dyDescent="0.25">
      <c r="B23" s="7"/>
      <c r="F23" s="7"/>
      <c r="J23" s="31">
        <f t="shared" si="5"/>
        <v>0</v>
      </c>
      <c r="K23" s="10" t="str">
        <f t="shared" si="6"/>
        <v/>
      </c>
      <c r="L23" s="32" t="str">
        <f t="shared" si="7"/>
        <v/>
      </c>
      <c r="M23" s="12">
        <f t="shared" si="8"/>
        <v>0</v>
      </c>
      <c r="N23">
        <f t="shared" si="9"/>
        <v>11</v>
      </c>
    </row>
    <row r="24" spans="1:14" x14ac:dyDescent="0.25">
      <c r="F24" s="7"/>
      <c r="J24" s="31">
        <f t="shared" si="5"/>
        <v>0</v>
      </c>
      <c r="K24" s="10" t="str">
        <f t="shared" si="6"/>
        <v/>
      </c>
      <c r="L24" s="32" t="str">
        <f t="shared" si="7"/>
        <v/>
      </c>
      <c r="M24" s="12">
        <f t="shared" si="8"/>
        <v>0</v>
      </c>
      <c r="N24">
        <f t="shared" si="9"/>
        <v>11</v>
      </c>
    </row>
  </sheetData>
  <sortState xmlns:xlrd2="http://schemas.microsoft.com/office/spreadsheetml/2017/richdata2" ref="A10:N19">
    <sortCondition ref="N10:N19"/>
  </sortState>
  <pageMargins left="0.78740157480314965" right="0.78740157480314965" top="0.59055118110236227" bottom="0.59055118110236227" header="0.51181102362204722" footer="0.51181102362204722"/>
  <pageSetup paperSize="9" scale="90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1A67C-0A61-4A8A-92CF-0FC815516D5D}">
  <dimension ref="A1:N22"/>
  <sheetViews>
    <sheetView workbookViewId="0">
      <selection activeCell="A3" sqref="A3"/>
    </sheetView>
  </sheetViews>
  <sheetFormatPr defaultRowHeight="13.2" x14ac:dyDescent="0.25"/>
  <cols>
    <col min="1" max="1" width="25.88671875" customWidth="1"/>
    <col min="2" max="6" width="6" customWidth="1"/>
    <col min="7" max="7" width="2.5546875" hidden="1" customWidth="1"/>
    <col min="8" max="8" width="4.109375" customWidth="1"/>
    <col min="9" max="9" width="3" hidden="1" customWidth="1"/>
    <col min="10" max="12" width="6.109375" customWidth="1"/>
    <col min="13" max="14" width="7.44140625" customWidth="1"/>
  </cols>
  <sheetData>
    <row r="1" spans="1:14" ht="4.5" customHeight="1" x14ac:dyDescent="0.25"/>
    <row r="2" spans="1:14" ht="28.2" x14ac:dyDescent="0.5">
      <c r="B2" s="1" t="s">
        <v>9</v>
      </c>
    </row>
    <row r="3" spans="1:14" ht="24.6" x14ac:dyDescent="0.4">
      <c r="B3" s="3" t="s">
        <v>41</v>
      </c>
    </row>
    <row r="4" spans="1:14" ht="18.75" customHeight="1" x14ac:dyDescent="0.3">
      <c r="B4" s="21" t="s">
        <v>16</v>
      </c>
    </row>
    <row r="5" spans="1:14" ht="18.75" customHeight="1" x14ac:dyDescent="0.3">
      <c r="B5" s="21"/>
    </row>
    <row r="6" spans="1:14" ht="12.75" customHeight="1" x14ac:dyDescent="0.25"/>
    <row r="7" spans="1:14" ht="12.75" customHeight="1" x14ac:dyDescent="0.25">
      <c r="A7" s="2" t="s">
        <v>61</v>
      </c>
    </row>
    <row r="8" spans="1:14" ht="12.75" customHeight="1" x14ac:dyDescent="0.25"/>
    <row r="9" spans="1:14" ht="12.75" customHeight="1" thickBot="1" x14ac:dyDescent="0.3">
      <c r="A9" s="9" t="s">
        <v>12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7" t="s">
        <v>5</v>
      </c>
      <c r="H9" s="7"/>
      <c r="J9" s="19" t="s">
        <v>0</v>
      </c>
      <c r="K9" s="19" t="s">
        <v>1</v>
      </c>
      <c r="L9" s="19" t="s">
        <v>2</v>
      </c>
      <c r="M9" s="8" t="s">
        <v>10</v>
      </c>
      <c r="N9" s="8" t="s">
        <v>11</v>
      </c>
    </row>
    <row r="10" spans="1:14" ht="12.75" customHeight="1" x14ac:dyDescent="0.25">
      <c r="A10" t="s">
        <v>45</v>
      </c>
      <c r="B10" s="7"/>
      <c r="C10" s="7">
        <v>33</v>
      </c>
      <c r="D10" s="7">
        <v>36</v>
      </c>
      <c r="E10" s="7">
        <v>37</v>
      </c>
      <c r="F10" s="7"/>
      <c r="G10" s="7"/>
      <c r="H10" s="7"/>
      <c r="I10" s="7"/>
      <c r="J10" s="38">
        <f>MAX(B10:H10)</f>
        <v>37</v>
      </c>
      <c r="K10" s="39">
        <f>IF(COUNTIF(B10:H10,"&gt;0")&gt;1,LARGE(B10:H10,2),"")</f>
        <v>36</v>
      </c>
      <c r="L10" s="40">
        <f>IF(COUNTIF(B10:H10,"&gt;0")&gt;2,LARGE(B10:H10,3),"")</f>
        <v>33</v>
      </c>
      <c r="M10" s="12">
        <f>SUM(J10:L10)</f>
        <v>106</v>
      </c>
      <c r="N10">
        <f>RANK(M10,M$6:M$22,0)</f>
        <v>1</v>
      </c>
    </row>
    <row r="11" spans="1:14" ht="12.75" customHeight="1" x14ac:dyDescent="0.25">
      <c r="A11" t="s">
        <v>49</v>
      </c>
      <c r="B11" s="7"/>
      <c r="C11" s="7">
        <v>26</v>
      </c>
      <c r="D11" s="7">
        <v>18</v>
      </c>
      <c r="E11" s="7"/>
      <c r="F11" s="7"/>
      <c r="J11" s="14">
        <f>MAX(B11:H11)</f>
        <v>26</v>
      </c>
      <c r="K11" s="15">
        <f>IF(COUNTIF(B11:H11,"&gt;0")&gt;1,LARGE(B11:H11,2),"")</f>
        <v>18</v>
      </c>
      <c r="L11" s="16" t="str">
        <f>IF(COUNTIF(B11:H11,"&gt;0")&gt;2,LARGE(B11:H11,3),"")</f>
        <v/>
      </c>
      <c r="M11" s="12">
        <f>SUM(J11:L11)</f>
        <v>44</v>
      </c>
      <c r="N11">
        <f>RANK(M11,M$6:M$22,0)</f>
        <v>2</v>
      </c>
    </row>
    <row r="12" spans="1:14" ht="12.75" customHeight="1" x14ac:dyDescent="0.25">
      <c r="A12" s="69" t="s">
        <v>46</v>
      </c>
      <c r="B12" s="7"/>
      <c r="C12" s="7"/>
      <c r="D12" s="7"/>
      <c r="E12" s="7">
        <v>17</v>
      </c>
      <c r="F12" s="7">
        <v>21</v>
      </c>
      <c r="G12" s="7"/>
      <c r="H12" s="7"/>
      <c r="I12" s="7"/>
      <c r="J12" s="14">
        <f>MAX(B12:H12)</f>
        <v>21</v>
      </c>
      <c r="K12" s="15">
        <f>IF(COUNTIF(B12:H12,"&gt;0")&gt;1,LARGE(B12:H12,2),"")</f>
        <v>17</v>
      </c>
      <c r="L12" s="16" t="str">
        <f>IF(COUNTIF(B12:H12,"&gt;0")&gt;2,LARGE(B12:H12,3),"")</f>
        <v/>
      </c>
      <c r="M12" s="12">
        <f>SUM(J12:L12)</f>
        <v>38</v>
      </c>
      <c r="N12">
        <f>RANK(M12,M$6:M$22,0)</f>
        <v>3</v>
      </c>
    </row>
    <row r="13" spans="1:14" ht="12.75" customHeight="1" x14ac:dyDescent="0.25">
      <c r="A13" t="s">
        <v>7</v>
      </c>
      <c r="B13" s="7"/>
      <c r="C13" s="7"/>
      <c r="D13" s="7"/>
      <c r="E13" s="7">
        <v>11</v>
      </c>
      <c r="F13" s="7">
        <v>26</v>
      </c>
      <c r="G13" s="7"/>
      <c r="H13" s="7"/>
      <c r="I13" s="7"/>
      <c r="J13" s="14">
        <f>MAX(B13:H13)</f>
        <v>26</v>
      </c>
      <c r="K13" s="15">
        <f>IF(COUNTIF(B13:H13,"&gt;0")&gt;1,LARGE(B13:H13,2),"")</f>
        <v>11</v>
      </c>
      <c r="L13" s="16" t="str">
        <f>IF(COUNTIF(B13:H13,"&gt;0")&gt;2,LARGE(B13:H13,3),"")</f>
        <v/>
      </c>
      <c r="M13" s="12">
        <f>SUM(J13:L13)</f>
        <v>37</v>
      </c>
      <c r="N13">
        <f>RANK(M13,M$6:M$22,0)</f>
        <v>4</v>
      </c>
    </row>
    <row r="14" spans="1:14" ht="12.75" customHeight="1" x14ac:dyDescent="0.25">
      <c r="A14" s="69" t="s">
        <v>44</v>
      </c>
      <c r="B14" s="7"/>
      <c r="C14" s="7"/>
      <c r="D14" s="7"/>
      <c r="E14" s="7">
        <v>24</v>
      </c>
      <c r="F14" s="7"/>
      <c r="J14" s="14">
        <f>MAX(B14:H14)</f>
        <v>24</v>
      </c>
      <c r="K14" s="15" t="str">
        <f>IF(COUNTIF(B14:H14,"&gt;0")&gt;1,LARGE(B14:H14,2),"")</f>
        <v/>
      </c>
      <c r="L14" s="16" t="str">
        <f>IF(COUNTIF(B14:H14,"&gt;0")&gt;2,LARGE(B14:H14,3),"")</f>
        <v/>
      </c>
      <c r="M14" s="12">
        <f>SUM(J14:L14)</f>
        <v>24</v>
      </c>
      <c r="N14">
        <f>RANK(M14,M$6:M$22,0)</f>
        <v>5</v>
      </c>
    </row>
    <row r="15" spans="1:14" ht="12.75" customHeight="1" x14ac:dyDescent="0.25">
      <c r="A15" s="69" t="s">
        <v>57</v>
      </c>
      <c r="B15" s="7"/>
      <c r="C15" s="7"/>
      <c r="D15" s="7"/>
      <c r="E15" s="7">
        <v>17</v>
      </c>
      <c r="F15" s="7"/>
      <c r="G15" s="7"/>
      <c r="H15" s="7"/>
      <c r="I15" s="7"/>
      <c r="J15" s="14">
        <f>MAX(B15:H15)</f>
        <v>17</v>
      </c>
      <c r="K15" s="15" t="str">
        <f>IF(COUNTIF(B15:H15,"&gt;0")&gt;1,LARGE(B15:H15,2),"")</f>
        <v/>
      </c>
      <c r="L15" s="16" t="str">
        <f>IF(COUNTIF(B15:H15,"&gt;0")&gt;2,LARGE(B15:H15,3),"")</f>
        <v/>
      </c>
      <c r="M15" s="12">
        <f>SUM(J15:L15)</f>
        <v>17</v>
      </c>
      <c r="N15">
        <f>RANK(M15,M$6:M$22,0)</f>
        <v>6</v>
      </c>
    </row>
    <row r="16" spans="1:14" ht="12.75" customHeight="1" x14ac:dyDescent="0.25">
      <c r="B16" s="7"/>
      <c r="C16" s="7"/>
      <c r="D16" s="7"/>
      <c r="E16" s="7"/>
      <c r="F16" s="7"/>
      <c r="G16" s="7"/>
      <c r="H16" s="7"/>
      <c r="I16" s="7"/>
      <c r="J16" s="14">
        <f t="shared" ref="J10:J20" si="0">MAX(B16:H16)</f>
        <v>0</v>
      </c>
      <c r="K16" s="15" t="str">
        <f t="shared" ref="K10:K20" si="1">IF(COUNTIF(B16:H16,"&gt;0")&gt;1,LARGE(B16:H16,2),"")</f>
        <v/>
      </c>
      <c r="L16" s="16" t="str">
        <f t="shared" ref="L10:L20" si="2">IF(COUNTIF(B16:H16,"&gt;0")&gt;2,LARGE(B16:H16,3),"")</f>
        <v/>
      </c>
      <c r="M16" s="12">
        <f t="shared" ref="M10:M20" si="3">SUM(J16:L16)</f>
        <v>0</v>
      </c>
      <c r="N16">
        <f t="shared" ref="N10:N20" si="4">RANK(M16,M$6:M$22,0)</f>
        <v>7</v>
      </c>
    </row>
    <row r="17" spans="1:14" ht="12.75" customHeight="1" x14ac:dyDescent="0.25">
      <c r="A17" s="66"/>
      <c r="B17" s="7"/>
      <c r="C17" s="7"/>
      <c r="D17" s="7"/>
      <c r="E17" s="7"/>
      <c r="F17" s="7"/>
      <c r="G17" s="7"/>
      <c r="H17" s="7"/>
      <c r="I17" s="7"/>
      <c r="J17" s="14">
        <f t="shared" si="0"/>
        <v>0</v>
      </c>
      <c r="K17" s="15" t="str">
        <f t="shared" si="1"/>
        <v/>
      </c>
      <c r="L17" s="16" t="str">
        <f t="shared" si="2"/>
        <v/>
      </c>
      <c r="M17" s="12">
        <f t="shared" si="3"/>
        <v>0</v>
      </c>
      <c r="N17">
        <f t="shared" si="4"/>
        <v>7</v>
      </c>
    </row>
    <row r="18" spans="1:14" ht="12.75" customHeight="1" x14ac:dyDescent="0.25">
      <c r="A18" s="69"/>
      <c r="B18" s="7"/>
      <c r="C18" s="7"/>
      <c r="D18" s="7"/>
      <c r="E18" s="7"/>
      <c r="F18" s="7"/>
      <c r="G18" s="7"/>
      <c r="H18" s="7"/>
      <c r="I18" s="7"/>
      <c r="J18" s="14">
        <f t="shared" si="0"/>
        <v>0</v>
      </c>
      <c r="K18" s="15" t="str">
        <f t="shared" si="1"/>
        <v/>
      </c>
      <c r="L18" s="16" t="str">
        <f t="shared" si="2"/>
        <v/>
      </c>
      <c r="M18" s="12">
        <f t="shared" si="3"/>
        <v>0</v>
      </c>
      <c r="N18">
        <f t="shared" si="4"/>
        <v>7</v>
      </c>
    </row>
    <row r="19" spans="1:14" ht="12.75" customHeight="1" x14ac:dyDescent="0.25">
      <c r="B19" s="7"/>
      <c r="C19" s="7"/>
      <c r="D19" s="7"/>
      <c r="E19" s="7"/>
      <c r="F19" s="7"/>
      <c r="G19" s="7"/>
      <c r="H19" s="7"/>
      <c r="I19" s="7"/>
      <c r="J19" s="14">
        <f t="shared" si="0"/>
        <v>0</v>
      </c>
      <c r="K19" s="15" t="str">
        <f t="shared" si="1"/>
        <v/>
      </c>
      <c r="L19" s="16" t="str">
        <f t="shared" si="2"/>
        <v/>
      </c>
      <c r="M19" s="12">
        <f t="shared" si="3"/>
        <v>0</v>
      </c>
      <c r="N19">
        <f t="shared" si="4"/>
        <v>7</v>
      </c>
    </row>
    <row r="20" spans="1:14" ht="12.75" customHeight="1" x14ac:dyDescent="0.25">
      <c r="B20" s="7"/>
      <c r="C20" s="7"/>
      <c r="D20" s="7"/>
      <c r="E20" s="7"/>
      <c r="F20" s="7"/>
      <c r="G20" s="7"/>
      <c r="H20" s="7"/>
      <c r="I20" s="7"/>
      <c r="J20" s="14">
        <f t="shared" si="0"/>
        <v>0</v>
      </c>
      <c r="K20" s="15" t="str">
        <f t="shared" si="1"/>
        <v/>
      </c>
      <c r="L20" s="16" t="str">
        <f t="shared" si="2"/>
        <v/>
      </c>
      <c r="M20" s="12">
        <f t="shared" si="3"/>
        <v>0</v>
      </c>
      <c r="N20">
        <f t="shared" si="4"/>
        <v>7</v>
      </c>
    </row>
    <row r="21" spans="1:14" x14ac:dyDescent="0.25">
      <c r="B21" s="7"/>
      <c r="C21" s="7"/>
      <c r="D21" s="7"/>
      <c r="E21" s="7"/>
      <c r="F21" s="7"/>
      <c r="G21" s="7"/>
      <c r="H21" s="7"/>
      <c r="I21" s="7"/>
      <c r="J21" s="14">
        <f t="shared" ref="J21:J22" si="5">MAX(B21:H21)</f>
        <v>0</v>
      </c>
      <c r="K21" s="15" t="str">
        <f t="shared" ref="K21:K22" si="6">IF(COUNTIF(B21:H21,"&gt;0")&gt;1,LARGE(B21:H21,2),"")</f>
        <v/>
      </c>
      <c r="L21" s="16" t="str">
        <f t="shared" ref="L21:L22" si="7">IF(COUNTIF(B21:H21,"&gt;0")&gt;2,LARGE(B21:H21,3),"")</f>
        <v/>
      </c>
      <c r="M21" s="12">
        <f t="shared" ref="M21:M22" si="8">SUM(J21:L21)</f>
        <v>0</v>
      </c>
      <c r="N21">
        <f t="shared" ref="N21:N22" si="9">RANK(M21,M$6:M$22,0)</f>
        <v>7</v>
      </c>
    </row>
    <row r="22" spans="1:14" x14ac:dyDescent="0.25">
      <c r="B22" s="7"/>
      <c r="C22" s="7"/>
      <c r="D22" s="7"/>
      <c r="E22" s="7"/>
      <c r="F22" s="7"/>
      <c r="G22" s="7"/>
      <c r="H22" s="7"/>
      <c r="I22" s="7"/>
      <c r="J22" s="41">
        <f t="shared" si="5"/>
        <v>0</v>
      </c>
      <c r="K22" s="42" t="str">
        <f t="shared" si="6"/>
        <v/>
      </c>
      <c r="L22" s="43" t="str">
        <f t="shared" si="7"/>
        <v/>
      </c>
      <c r="M22" s="12">
        <f t="shared" si="8"/>
        <v>0</v>
      </c>
      <c r="N22">
        <f t="shared" si="9"/>
        <v>7</v>
      </c>
    </row>
  </sheetData>
  <sortState xmlns:xlrd2="http://schemas.microsoft.com/office/spreadsheetml/2017/richdata2" ref="A10:N15">
    <sortCondition ref="N10:N15"/>
  </sortState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5D54E-461D-496C-9FBA-B0EFD3A5AF87}">
  <dimension ref="A1:N22"/>
  <sheetViews>
    <sheetView workbookViewId="0">
      <selection activeCell="A3" sqref="A3"/>
    </sheetView>
  </sheetViews>
  <sheetFormatPr defaultRowHeight="13.2" x14ac:dyDescent="0.25"/>
  <cols>
    <col min="1" max="1" width="25.88671875" customWidth="1"/>
    <col min="2" max="6" width="6" customWidth="1"/>
    <col min="7" max="7" width="2.5546875" hidden="1" customWidth="1"/>
    <col min="8" max="8" width="4.109375" customWidth="1"/>
    <col min="9" max="9" width="3" hidden="1" customWidth="1"/>
    <col min="10" max="12" width="6.109375" customWidth="1"/>
    <col min="13" max="14" width="7.44140625" customWidth="1"/>
  </cols>
  <sheetData>
    <row r="1" spans="1:14" ht="4.5" customHeight="1" x14ac:dyDescent="0.25"/>
    <row r="2" spans="1:14" ht="28.2" x14ac:dyDescent="0.5">
      <c r="B2" s="1" t="s">
        <v>9</v>
      </c>
    </row>
    <row r="3" spans="1:14" ht="24.6" x14ac:dyDescent="0.4">
      <c r="B3" s="3" t="s">
        <v>41</v>
      </c>
    </row>
    <row r="4" spans="1:14" ht="18.75" customHeight="1" x14ac:dyDescent="0.3">
      <c r="B4" s="21" t="s">
        <v>16</v>
      </c>
    </row>
    <row r="5" spans="1:14" ht="18.75" customHeight="1" x14ac:dyDescent="0.3">
      <c r="B5" s="21"/>
    </row>
    <row r="6" spans="1:14" ht="12.75" customHeight="1" x14ac:dyDescent="0.25"/>
    <row r="7" spans="1:14" ht="12.75" customHeight="1" x14ac:dyDescent="0.25">
      <c r="A7" s="2" t="s">
        <v>62</v>
      </c>
    </row>
    <row r="8" spans="1:14" ht="12.75" customHeight="1" x14ac:dyDescent="0.25"/>
    <row r="9" spans="1:14" ht="12.75" customHeight="1" thickBot="1" x14ac:dyDescent="0.3">
      <c r="A9" s="9" t="s">
        <v>12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7" t="s">
        <v>5</v>
      </c>
      <c r="H9" s="7"/>
      <c r="J9" s="19" t="s">
        <v>0</v>
      </c>
      <c r="K9" s="19" t="s">
        <v>1</v>
      </c>
      <c r="L9" s="19" t="s">
        <v>2</v>
      </c>
      <c r="M9" s="8" t="s">
        <v>10</v>
      </c>
      <c r="N9" s="8" t="s">
        <v>11</v>
      </c>
    </row>
    <row r="10" spans="1:14" ht="12.75" customHeight="1" x14ac:dyDescent="0.25">
      <c r="A10" t="s">
        <v>45</v>
      </c>
      <c r="B10" s="7"/>
      <c r="C10" s="7">
        <v>31</v>
      </c>
      <c r="D10" s="7">
        <v>27</v>
      </c>
      <c r="E10" s="7">
        <v>30</v>
      </c>
      <c r="F10" s="7"/>
      <c r="G10" s="7"/>
      <c r="H10" s="7"/>
      <c r="I10" s="7"/>
      <c r="J10" s="38">
        <f>MAX(B10:H10)</f>
        <v>31</v>
      </c>
      <c r="K10" s="39">
        <f>IF(COUNTIF(B10:H10,"&gt;0")&gt;1,LARGE(B10:H10,2),"")</f>
        <v>30</v>
      </c>
      <c r="L10" s="40">
        <f>IF(COUNTIF(B10:H10,"&gt;0")&gt;2,LARGE(B10:H10,3),"")</f>
        <v>27</v>
      </c>
      <c r="M10" s="12">
        <f>SUM(J10:L10)</f>
        <v>88</v>
      </c>
      <c r="N10">
        <f>RANK(M10,M$6:M$22,0)</f>
        <v>1</v>
      </c>
    </row>
    <row r="11" spans="1:14" ht="12.75" customHeight="1" x14ac:dyDescent="0.25">
      <c r="A11" t="s">
        <v>49</v>
      </c>
      <c r="B11" s="7"/>
      <c r="C11" s="7">
        <v>31</v>
      </c>
      <c r="D11" s="7">
        <v>26</v>
      </c>
      <c r="E11" s="7"/>
      <c r="F11" s="7"/>
      <c r="J11" s="14">
        <f>MAX(B11:H11)</f>
        <v>31</v>
      </c>
      <c r="K11" s="15">
        <f>IF(COUNTIF(B11:H11,"&gt;0")&gt;1,LARGE(B11:H11,2),"")</f>
        <v>26</v>
      </c>
      <c r="L11" s="16" t="str">
        <f>IF(COUNTIF(B11:H11,"&gt;0")&gt;2,LARGE(B11:H11,3),"")</f>
        <v/>
      </c>
      <c r="M11" s="12">
        <f>SUM(J11:L11)</f>
        <v>57</v>
      </c>
      <c r="N11">
        <f>RANK(M11,M$6:M$22,0)</f>
        <v>2</v>
      </c>
    </row>
    <row r="12" spans="1:14" ht="12.75" customHeight="1" x14ac:dyDescent="0.25">
      <c r="A12" t="s">
        <v>7</v>
      </c>
      <c r="B12" s="7"/>
      <c r="C12" s="7"/>
      <c r="D12" s="7">
        <v>17</v>
      </c>
      <c r="E12" s="7">
        <v>17</v>
      </c>
      <c r="F12" s="7">
        <v>20</v>
      </c>
      <c r="G12" s="7"/>
      <c r="H12" s="7"/>
      <c r="I12" s="7"/>
      <c r="J12" s="14">
        <f>MAX(B12:H12)</f>
        <v>20</v>
      </c>
      <c r="K12" s="15">
        <f>IF(COUNTIF(B12:H12,"&gt;0")&gt;1,LARGE(B12:H12,2),"")</f>
        <v>17</v>
      </c>
      <c r="L12" s="16">
        <f>IF(COUNTIF(B12:H12,"&gt;0")&gt;2,LARGE(B12:H12,3),"")</f>
        <v>17</v>
      </c>
      <c r="M12" s="12">
        <f>SUM(J12:L12)</f>
        <v>54</v>
      </c>
      <c r="N12">
        <f>RANK(M12,M$6:M$22,0)</f>
        <v>3</v>
      </c>
    </row>
    <row r="13" spans="1:14" ht="12.75" customHeight="1" x14ac:dyDescent="0.25">
      <c r="A13" s="66" t="s">
        <v>25</v>
      </c>
      <c r="B13" s="7"/>
      <c r="C13" s="7"/>
      <c r="D13" s="7"/>
      <c r="E13" s="7"/>
      <c r="F13" s="7">
        <v>23</v>
      </c>
      <c r="G13" s="7"/>
      <c r="H13" s="7"/>
      <c r="I13" s="7"/>
      <c r="J13" s="14">
        <f>MAX(B13:H13)</f>
        <v>23</v>
      </c>
      <c r="K13" s="15" t="str">
        <f>IF(COUNTIF(B13:H13,"&gt;0")&gt;1,LARGE(B13:H13,2),"")</f>
        <v/>
      </c>
      <c r="L13" s="16" t="str">
        <f>IF(COUNTIF(B13:H13,"&gt;0")&gt;2,LARGE(B13:H13,3),"")</f>
        <v/>
      </c>
      <c r="M13" s="12">
        <f>SUM(J13:L13)</f>
        <v>23</v>
      </c>
      <c r="N13">
        <f>RANK(M13,M$6:M$22,0)</f>
        <v>4</v>
      </c>
    </row>
    <row r="14" spans="1:14" ht="12.75" customHeight="1" x14ac:dyDescent="0.25">
      <c r="A14" s="69" t="s">
        <v>46</v>
      </c>
      <c r="B14" s="7"/>
      <c r="C14" s="7"/>
      <c r="D14" s="7"/>
      <c r="E14" s="7">
        <v>7</v>
      </c>
      <c r="F14" s="7">
        <v>13</v>
      </c>
      <c r="G14" s="7"/>
      <c r="H14" s="7"/>
      <c r="I14" s="7"/>
      <c r="J14" s="14">
        <f>MAX(B14:H14)</f>
        <v>13</v>
      </c>
      <c r="K14" s="15">
        <f>IF(COUNTIF(B14:H14,"&gt;0")&gt;1,LARGE(B14:H14,2),"")</f>
        <v>7</v>
      </c>
      <c r="L14" s="16" t="str">
        <f>IF(COUNTIF(B14:H14,"&gt;0")&gt;2,LARGE(B14:H14,3),"")</f>
        <v/>
      </c>
      <c r="M14" s="12">
        <f>SUM(J14:L14)</f>
        <v>20</v>
      </c>
      <c r="N14">
        <f>RANK(M14,M$6:M$22,0)</f>
        <v>5</v>
      </c>
    </row>
    <row r="15" spans="1:14" ht="12.75" customHeight="1" x14ac:dyDescent="0.25">
      <c r="A15" s="69" t="s">
        <v>57</v>
      </c>
      <c r="B15" s="7"/>
      <c r="C15" s="7"/>
      <c r="D15" s="7"/>
      <c r="E15" s="7">
        <v>15</v>
      </c>
      <c r="F15" s="7"/>
      <c r="J15" s="14">
        <f>MAX(B15:H15)</f>
        <v>15</v>
      </c>
      <c r="K15" s="15" t="str">
        <f>IF(COUNTIF(B15:H15,"&gt;0")&gt;1,LARGE(B15:H15,2),"")</f>
        <v/>
      </c>
      <c r="L15" s="16" t="str">
        <f>IF(COUNTIF(B15:H15,"&gt;0")&gt;2,LARGE(B15:H15,3),"")</f>
        <v/>
      </c>
      <c r="M15" s="12">
        <f>SUM(J15:L15)</f>
        <v>15</v>
      </c>
      <c r="N15">
        <f>RANK(M15,M$6:M$22,0)</f>
        <v>6</v>
      </c>
    </row>
    <row r="16" spans="1:14" ht="12.75" customHeight="1" x14ac:dyDescent="0.25">
      <c r="B16" s="7"/>
      <c r="C16" s="7"/>
      <c r="D16" s="7"/>
      <c r="E16" s="7"/>
      <c r="F16" s="7"/>
      <c r="G16" s="7"/>
      <c r="H16" s="7"/>
      <c r="I16" s="7"/>
      <c r="J16" s="14">
        <f t="shared" ref="J10:J20" si="0">MAX(B16:H16)</f>
        <v>0</v>
      </c>
      <c r="K16" s="15" t="str">
        <f t="shared" ref="K10:K20" si="1">IF(COUNTIF(B16:H16,"&gt;0")&gt;1,LARGE(B16:H16,2),"")</f>
        <v/>
      </c>
      <c r="L16" s="16" t="str">
        <f t="shared" ref="L10:L20" si="2">IF(COUNTIF(B16:H16,"&gt;0")&gt;2,LARGE(B16:H16,3),"")</f>
        <v/>
      </c>
      <c r="M16" s="12">
        <f t="shared" ref="M10:M20" si="3">SUM(J16:L16)</f>
        <v>0</v>
      </c>
      <c r="N16">
        <f t="shared" ref="N10:N20" si="4">RANK(M16,M$6:M$22,0)</f>
        <v>7</v>
      </c>
    </row>
    <row r="17" spans="1:14" ht="12.75" customHeight="1" x14ac:dyDescent="0.25">
      <c r="A17" s="66"/>
      <c r="B17" s="7"/>
      <c r="C17" s="7"/>
      <c r="D17" s="7"/>
      <c r="E17" s="7"/>
      <c r="F17" s="7"/>
      <c r="G17" s="7"/>
      <c r="H17" s="7"/>
      <c r="I17" s="7"/>
      <c r="J17" s="14">
        <f t="shared" si="0"/>
        <v>0</v>
      </c>
      <c r="K17" s="15" t="str">
        <f t="shared" si="1"/>
        <v/>
      </c>
      <c r="L17" s="16" t="str">
        <f t="shared" si="2"/>
        <v/>
      </c>
      <c r="M17" s="12">
        <f t="shared" si="3"/>
        <v>0</v>
      </c>
      <c r="N17">
        <f t="shared" si="4"/>
        <v>7</v>
      </c>
    </row>
    <row r="18" spans="1:14" ht="12.75" customHeight="1" x14ac:dyDescent="0.25">
      <c r="A18" s="69"/>
      <c r="B18" s="7"/>
      <c r="C18" s="7"/>
      <c r="D18" s="7"/>
      <c r="E18" s="7"/>
      <c r="F18" s="7"/>
      <c r="G18" s="7"/>
      <c r="H18" s="7"/>
      <c r="I18" s="7"/>
      <c r="J18" s="14">
        <f t="shared" si="0"/>
        <v>0</v>
      </c>
      <c r="K18" s="15" t="str">
        <f t="shared" si="1"/>
        <v/>
      </c>
      <c r="L18" s="16" t="str">
        <f t="shared" si="2"/>
        <v/>
      </c>
      <c r="M18" s="12">
        <f t="shared" si="3"/>
        <v>0</v>
      </c>
      <c r="N18">
        <f t="shared" si="4"/>
        <v>7</v>
      </c>
    </row>
    <row r="19" spans="1:14" ht="12.75" customHeight="1" x14ac:dyDescent="0.25">
      <c r="B19" s="7"/>
      <c r="C19" s="7"/>
      <c r="D19" s="7"/>
      <c r="E19" s="7"/>
      <c r="F19" s="7"/>
      <c r="G19" s="7"/>
      <c r="H19" s="7"/>
      <c r="I19" s="7"/>
      <c r="J19" s="14">
        <f t="shared" si="0"/>
        <v>0</v>
      </c>
      <c r="K19" s="15" t="str">
        <f t="shared" si="1"/>
        <v/>
      </c>
      <c r="L19" s="16" t="str">
        <f t="shared" si="2"/>
        <v/>
      </c>
      <c r="M19" s="12">
        <f t="shared" si="3"/>
        <v>0</v>
      </c>
      <c r="N19">
        <f t="shared" si="4"/>
        <v>7</v>
      </c>
    </row>
    <row r="20" spans="1:14" ht="12.75" customHeight="1" x14ac:dyDescent="0.25">
      <c r="B20" s="7"/>
      <c r="C20" s="7"/>
      <c r="D20" s="7"/>
      <c r="E20" s="7"/>
      <c r="F20" s="7"/>
      <c r="G20" s="7"/>
      <c r="H20" s="7"/>
      <c r="I20" s="7"/>
      <c r="J20" s="14">
        <f t="shared" si="0"/>
        <v>0</v>
      </c>
      <c r="K20" s="15" t="str">
        <f t="shared" si="1"/>
        <v/>
      </c>
      <c r="L20" s="16" t="str">
        <f t="shared" si="2"/>
        <v/>
      </c>
      <c r="M20" s="12">
        <f t="shared" si="3"/>
        <v>0</v>
      </c>
      <c r="N20">
        <f t="shared" si="4"/>
        <v>7</v>
      </c>
    </row>
    <row r="21" spans="1:14" x14ac:dyDescent="0.25">
      <c r="B21" s="7"/>
      <c r="C21" s="7"/>
      <c r="D21" s="7"/>
      <c r="E21" s="7"/>
      <c r="F21" s="7"/>
      <c r="G21" s="7"/>
      <c r="H21" s="7"/>
      <c r="I21" s="7"/>
      <c r="J21" s="14">
        <f t="shared" ref="J21:J22" si="5">MAX(B21:H21)</f>
        <v>0</v>
      </c>
      <c r="K21" s="15" t="str">
        <f t="shared" ref="K21:K22" si="6">IF(COUNTIF(B21:H21,"&gt;0")&gt;1,LARGE(B21:H21,2),"")</f>
        <v/>
      </c>
      <c r="L21" s="16" t="str">
        <f t="shared" ref="L21:L22" si="7">IF(COUNTIF(B21:H21,"&gt;0")&gt;2,LARGE(B21:H21,3),"")</f>
        <v/>
      </c>
      <c r="M21" s="12">
        <f t="shared" ref="M21:M22" si="8">SUM(J21:L21)</f>
        <v>0</v>
      </c>
      <c r="N21">
        <f t="shared" ref="N21:N22" si="9">RANK(M21,M$6:M$22,0)</f>
        <v>7</v>
      </c>
    </row>
    <row r="22" spans="1:14" x14ac:dyDescent="0.25">
      <c r="B22" s="7"/>
      <c r="C22" s="7"/>
      <c r="D22" s="7"/>
      <c r="E22" s="7"/>
      <c r="F22" s="7"/>
      <c r="G22" s="7"/>
      <c r="H22" s="7"/>
      <c r="I22" s="7"/>
      <c r="J22" s="41">
        <f t="shared" si="5"/>
        <v>0</v>
      </c>
      <c r="K22" s="42" t="str">
        <f t="shared" si="6"/>
        <v/>
      </c>
      <c r="L22" s="43" t="str">
        <f t="shared" si="7"/>
        <v/>
      </c>
      <c r="M22" s="12">
        <f t="shared" si="8"/>
        <v>0</v>
      </c>
      <c r="N22">
        <f t="shared" si="9"/>
        <v>7</v>
      </c>
    </row>
  </sheetData>
  <sortState xmlns:xlrd2="http://schemas.microsoft.com/office/spreadsheetml/2017/richdata2" ref="A10:N15">
    <sortCondition ref="N10:N15"/>
  </sortState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5B745-1F8A-48EB-9C91-AB99DF883BE6}">
  <dimension ref="A1:N24"/>
  <sheetViews>
    <sheetView workbookViewId="0">
      <selection activeCell="A3" sqref="A3"/>
    </sheetView>
  </sheetViews>
  <sheetFormatPr defaultRowHeight="13.2" x14ac:dyDescent="0.25"/>
  <cols>
    <col min="1" max="1" width="25.88671875" customWidth="1"/>
    <col min="2" max="6" width="6" customWidth="1"/>
    <col min="7" max="7" width="2.5546875" hidden="1" customWidth="1"/>
    <col min="8" max="8" width="4.109375" customWidth="1"/>
    <col min="9" max="9" width="3" hidden="1" customWidth="1"/>
    <col min="10" max="12" width="6.109375" customWidth="1"/>
    <col min="13" max="14" width="7.44140625" customWidth="1"/>
  </cols>
  <sheetData>
    <row r="1" spans="1:14" ht="4.5" customHeight="1" x14ac:dyDescent="0.25"/>
    <row r="2" spans="1:14" ht="28.2" x14ac:dyDescent="0.5">
      <c r="B2" s="1" t="s">
        <v>9</v>
      </c>
    </row>
    <row r="3" spans="1:14" ht="24.6" x14ac:dyDescent="0.4">
      <c r="B3" s="3" t="s">
        <v>41</v>
      </c>
    </row>
    <row r="4" spans="1:14" ht="18.75" customHeight="1" x14ac:dyDescent="0.3">
      <c r="B4" s="21" t="s">
        <v>16</v>
      </c>
    </row>
    <row r="5" spans="1:14" ht="18.75" customHeight="1" x14ac:dyDescent="0.3">
      <c r="B5" s="21"/>
    </row>
    <row r="6" spans="1:14" ht="12.75" customHeight="1" x14ac:dyDescent="0.25"/>
    <row r="7" spans="1:14" ht="12.75" customHeight="1" x14ac:dyDescent="0.25">
      <c r="A7" s="2" t="s">
        <v>63</v>
      </c>
    </row>
    <row r="8" spans="1:14" ht="12.75" customHeight="1" x14ac:dyDescent="0.25"/>
    <row r="9" spans="1:14" ht="12.75" customHeight="1" thickBot="1" x14ac:dyDescent="0.3">
      <c r="A9" s="9" t="s">
        <v>12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7" t="s">
        <v>5</v>
      </c>
      <c r="H9" s="7"/>
      <c r="J9" s="19" t="s">
        <v>0</v>
      </c>
      <c r="K9" s="19" t="s">
        <v>1</v>
      </c>
      <c r="L9" s="19" t="s">
        <v>2</v>
      </c>
      <c r="M9" s="8" t="s">
        <v>10</v>
      </c>
      <c r="N9" s="8" t="s">
        <v>11</v>
      </c>
    </row>
    <row r="10" spans="1:14" ht="12.75" customHeight="1" x14ac:dyDescent="0.25">
      <c r="A10" t="s">
        <v>45</v>
      </c>
      <c r="B10" s="7"/>
      <c r="C10" s="7">
        <v>64</v>
      </c>
      <c r="D10" s="7">
        <v>63</v>
      </c>
      <c r="E10" s="7">
        <v>67</v>
      </c>
      <c r="F10" s="7"/>
      <c r="G10" s="7"/>
      <c r="H10" s="7"/>
      <c r="I10" s="7"/>
      <c r="J10" s="28">
        <f>MAX(B10:H10)</f>
        <v>67</v>
      </c>
      <c r="K10" s="29">
        <f>IF(COUNTIF(B10:H10,"&gt;0")&gt;1,LARGE(B10:H10,2),"")</f>
        <v>64</v>
      </c>
      <c r="L10" s="30">
        <f>IF(COUNTIF(B10:H10,"&gt;0")&gt;2,LARGE(B10:H10,3),"")</f>
        <v>63</v>
      </c>
      <c r="M10" s="12">
        <f>SUM(J10:L10)</f>
        <v>194</v>
      </c>
      <c r="N10">
        <f>RANK(M10,M$6:M$24,0)</f>
        <v>1</v>
      </c>
    </row>
    <row r="11" spans="1:14" ht="12.75" customHeight="1" x14ac:dyDescent="0.25">
      <c r="A11" t="s">
        <v>49</v>
      </c>
      <c r="B11" s="7"/>
      <c r="C11" s="7">
        <v>57</v>
      </c>
      <c r="D11" s="7">
        <v>44</v>
      </c>
      <c r="E11" s="7"/>
      <c r="F11" s="7"/>
      <c r="G11" s="7"/>
      <c r="H11" s="7"/>
      <c r="I11" s="7"/>
      <c r="J11" s="31">
        <f>MAX(B11:H11)</f>
        <v>57</v>
      </c>
      <c r="K11" s="10">
        <f>IF(COUNTIF(B11:H11,"&gt;0")&gt;1,LARGE(B11:H11,2),"")</f>
        <v>44</v>
      </c>
      <c r="L11" s="32" t="str">
        <f>IF(COUNTIF(B11:H11,"&gt;0")&gt;2,LARGE(B11:H11,3),"")</f>
        <v/>
      </c>
      <c r="M11" s="12">
        <f>SUM(J11:L11)</f>
        <v>101</v>
      </c>
      <c r="N11">
        <f>RANK(M11,M$6:M$24,0)</f>
        <v>2</v>
      </c>
    </row>
    <row r="12" spans="1:14" ht="12.75" customHeight="1" x14ac:dyDescent="0.25">
      <c r="A12" t="s">
        <v>7</v>
      </c>
      <c r="B12" s="7"/>
      <c r="C12" s="7"/>
      <c r="D12" s="7">
        <v>17</v>
      </c>
      <c r="E12" s="7">
        <v>28</v>
      </c>
      <c r="F12" s="7">
        <v>46</v>
      </c>
      <c r="G12" s="7"/>
      <c r="H12" s="7"/>
      <c r="I12" s="7"/>
      <c r="J12" s="31">
        <f>MAX(B12:H12)</f>
        <v>46</v>
      </c>
      <c r="K12" s="10">
        <f>IF(COUNTIF(B12:H12,"&gt;0")&gt;1,LARGE(B12:H12,2),"")</f>
        <v>28</v>
      </c>
      <c r="L12" s="32">
        <f>IF(COUNTIF(B12:H12,"&gt;0")&gt;2,LARGE(B12:H12,3),"")</f>
        <v>17</v>
      </c>
      <c r="M12" s="12">
        <f>SUM(J12:L12)</f>
        <v>91</v>
      </c>
      <c r="N12">
        <f>RANK(M12,M$6:M$24,0)</f>
        <v>3</v>
      </c>
    </row>
    <row r="13" spans="1:14" ht="12.75" customHeight="1" x14ac:dyDescent="0.25">
      <c r="A13" s="69" t="s">
        <v>46</v>
      </c>
      <c r="B13" s="7"/>
      <c r="C13" s="7"/>
      <c r="D13" s="7"/>
      <c r="E13" s="7">
        <v>24</v>
      </c>
      <c r="F13" s="7">
        <v>34</v>
      </c>
      <c r="G13" s="7"/>
      <c r="H13" s="7"/>
      <c r="I13" s="7"/>
      <c r="J13" s="31">
        <f>MAX(B13:H13)</f>
        <v>34</v>
      </c>
      <c r="K13" s="10">
        <f>IF(COUNTIF(B13:H13,"&gt;0")&gt;1,LARGE(B13:H13,2),"")</f>
        <v>24</v>
      </c>
      <c r="L13" s="32" t="str">
        <f>IF(COUNTIF(B13:H13,"&gt;0")&gt;2,LARGE(B13:H13,3),"")</f>
        <v/>
      </c>
      <c r="M13" s="12">
        <f>SUM(J13:L13)</f>
        <v>58</v>
      </c>
      <c r="N13">
        <f>RANK(M13,M$6:M$24,0)</f>
        <v>4</v>
      </c>
    </row>
    <row r="14" spans="1:14" ht="12.75" customHeight="1" x14ac:dyDescent="0.25">
      <c r="A14" s="69" t="s">
        <v>57</v>
      </c>
      <c r="B14" s="7"/>
      <c r="C14" s="7"/>
      <c r="D14" s="7"/>
      <c r="E14" s="7">
        <v>32</v>
      </c>
      <c r="F14" s="7"/>
      <c r="G14" s="7"/>
      <c r="H14" s="7"/>
      <c r="I14" s="7"/>
      <c r="J14" s="31">
        <f>MAX(B14:H14)</f>
        <v>32</v>
      </c>
      <c r="K14" s="10" t="str">
        <f>IF(COUNTIF(B14:H14,"&gt;0")&gt;1,LARGE(B14:H14,2),"")</f>
        <v/>
      </c>
      <c r="L14" s="32" t="str">
        <f>IF(COUNTIF(B14:H14,"&gt;0")&gt;2,LARGE(B14:H14,3),"")</f>
        <v/>
      </c>
      <c r="M14" s="12">
        <f>SUM(J14:L14)</f>
        <v>32</v>
      </c>
      <c r="N14">
        <f>RANK(M14,M$6:M$24,0)</f>
        <v>5</v>
      </c>
    </row>
    <row r="15" spans="1:14" ht="12.75" customHeight="1" x14ac:dyDescent="0.25">
      <c r="A15" s="69" t="s">
        <v>44</v>
      </c>
      <c r="B15" s="7"/>
      <c r="C15" s="7"/>
      <c r="D15" s="7"/>
      <c r="E15" s="7">
        <v>24</v>
      </c>
      <c r="F15" s="7"/>
      <c r="J15" s="31">
        <f>MAX(B15:H15)</f>
        <v>24</v>
      </c>
      <c r="K15" s="10" t="str">
        <f>IF(COUNTIF(B15:H15,"&gt;0")&gt;1,LARGE(B15:H15,2),"")</f>
        <v/>
      </c>
      <c r="L15" s="32" t="str">
        <f>IF(COUNTIF(B15:H15,"&gt;0")&gt;2,LARGE(B15:H15,3),"")</f>
        <v/>
      </c>
      <c r="M15" s="12">
        <f>SUM(J15:L15)</f>
        <v>24</v>
      </c>
      <c r="N15">
        <f>RANK(M15,M$6:M$24,0)</f>
        <v>6</v>
      </c>
    </row>
    <row r="16" spans="1:14" ht="12.75" customHeight="1" x14ac:dyDescent="0.25">
      <c r="A16" s="66" t="s">
        <v>25</v>
      </c>
      <c r="B16" s="7"/>
      <c r="C16" s="7"/>
      <c r="D16" s="7"/>
      <c r="E16" s="7"/>
      <c r="F16" s="7">
        <v>23</v>
      </c>
      <c r="G16" s="7"/>
      <c r="H16" s="7"/>
      <c r="I16" s="7"/>
      <c r="J16" s="31">
        <f>MAX(B16:H16)</f>
        <v>23</v>
      </c>
      <c r="K16" s="10" t="str">
        <f>IF(COUNTIF(B16:H16,"&gt;0")&gt;1,LARGE(B16:H16,2),"")</f>
        <v/>
      </c>
      <c r="L16" s="32" t="str">
        <f>IF(COUNTIF(B16:H16,"&gt;0")&gt;2,LARGE(B16:H16,3),"")</f>
        <v/>
      </c>
      <c r="M16" s="12">
        <f>SUM(J16:L16)</f>
        <v>23</v>
      </c>
      <c r="N16">
        <f>RANK(M16,M$6:M$24,0)</f>
        <v>7</v>
      </c>
    </row>
    <row r="17" spans="1:14" ht="12.75" customHeight="1" x14ac:dyDescent="0.25">
      <c r="A17" s="66"/>
      <c r="B17" s="7"/>
      <c r="C17" s="7"/>
      <c r="D17" s="7"/>
      <c r="E17" s="7"/>
      <c r="F17" s="7"/>
      <c r="G17" s="7"/>
      <c r="H17" s="7"/>
      <c r="I17" s="7"/>
      <c r="J17" s="31">
        <f t="shared" ref="J10:J19" si="0">MAX(B17:H17)</f>
        <v>0</v>
      </c>
      <c r="K17" s="10" t="str">
        <f t="shared" ref="K10:K19" si="1">IF(COUNTIF(B17:H17,"&gt;0")&gt;1,LARGE(B17:H17,2),"")</f>
        <v/>
      </c>
      <c r="L17" s="32" t="str">
        <f t="shared" ref="L10:L19" si="2">IF(COUNTIF(B17:H17,"&gt;0")&gt;2,LARGE(B17:H17,3),"")</f>
        <v/>
      </c>
      <c r="M17" s="12">
        <f t="shared" ref="M10:M19" si="3">SUM(J17:L17)</f>
        <v>0</v>
      </c>
      <c r="N17">
        <f t="shared" ref="N10:N19" si="4">RANK(M17,M$6:M$24,0)</f>
        <v>8</v>
      </c>
    </row>
    <row r="18" spans="1:14" ht="12.75" customHeight="1" x14ac:dyDescent="0.25">
      <c r="A18" s="66"/>
      <c r="B18" s="7"/>
      <c r="C18" s="7"/>
      <c r="D18" s="7"/>
      <c r="E18" s="7"/>
      <c r="F18" s="7"/>
      <c r="G18" s="7"/>
      <c r="H18" s="7"/>
      <c r="I18" s="7"/>
      <c r="J18" s="31">
        <f t="shared" si="0"/>
        <v>0</v>
      </c>
      <c r="K18" s="10" t="str">
        <f t="shared" si="1"/>
        <v/>
      </c>
      <c r="L18" s="32" t="str">
        <f t="shared" si="2"/>
        <v/>
      </c>
      <c r="M18" s="12">
        <f t="shared" si="3"/>
        <v>0</v>
      </c>
      <c r="N18">
        <f t="shared" si="4"/>
        <v>8</v>
      </c>
    </row>
    <row r="19" spans="1:14" ht="12.75" customHeight="1" x14ac:dyDescent="0.25">
      <c r="B19" s="7"/>
      <c r="C19" s="7"/>
      <c r="D19" s="7"/>
      <c r="E19" s="7"/>
      <c r="F19" s="7"/>
      <c r="G19" s="7"/>
      <c r="H19" s="7"/>
      <c r="I19" s="7"/>
      <c r="J19" s="31">
        <f t="shared" si="0"/>
        <v>0</v>
      </c>
      <c r="K19" s="10" t="str">
        <f t="shared" si="1"/>
        <v/>
      </c>
      <c r="L19" s="32" t="str">
        <f t="shared" si="2"/>
        <v/>
      </c>
      <c r="M19" s="12">
        <f t="shared" si="3"/>
        <v>0</v>
      </c>
      <c r="N19">
        <f t="shared" si="4"/>
        <v>8</v>
      </c>
    </row>
    <row r="20" spans="1:14" ht="12.75" customHeight="1" x14ac:dyDescent="0.25">
      <c r="B20" s="7"/>
      <c r="C20" s="7"/>
      <c r="D20" s="7"/>
      <c r="E20" s="7"/>
      <c r="F20" s="7"/>
      <c r="G20" s="7"/>
      <c r="H20" s="7"/>
      <c r="I20" s="7"/>
      <c r="J20" s="31">
        <f t="shared" ref="J20:J24" si="5">MAX(B20:H20)</f>
        <v>0</v>
      </c>
      <c r="K20" s="10" t="str">
        <f t="shared" ref="K20:K24" si="6">IF(COUNTIF(B20:H20,"&gt;0")&gt;1,LARGE(B20:H20,2),"")</f>
        <v/>
      </c>
      <c r="L20" s="32" t="str">
        <f t="shared" ref="L20:L24" si="7">IF(COUNTIF(B20:H20,"&gt;0")&gt;2,LARGE(B20:H20,3),"")</f>
        <v/>
      </c>
      <c r="M20" s="12">
        <f t="shared" ref="M20:M24" si="8">SUM(J20:L20)</f>
        <v>0</v>
      </c>
      <c r="N20">
        <f t="shared" ref="N20:N24" si="9">RANK(M20,M$6:M$24,0)</f>
        <v>8</v>
      </c>
    </row>
    <row r="21" spans="1:14" x14ac:dyDescent="0.25">
      <c r="B21" s="7"/>
      <c r="C21" s="7"/>
      <c r="D21" s="7"/>
      <c r="E21" s="7"/>
      <c r="F21" s="7"/>
      <c r="G21" s="7"/>
      <c r="H21" s="7"/>
      <c r="I21" s="7"/>
      <c r="J21" s="33">
        <f t="shared" si="5"/>
        <v>0</v>
      </c>
      <c r="K21" s="34" t="str">
        <f t="shared" si="6"/>
        <v/>
      </c>
      <c r="L21" s="35" t="str">
        <f t="shared" si="7"/>
        <v/>
      </c>
      <c r="M21" s="12">
        <f t="shared" si="8"/>
        <v>0</v>
      </c>
      <c r="N21">
        <f t="shared" si="9"/>
        <v>8</v>
      </c>
    </row>
    <row r="22" spans="1:14" x14ac:dyDescent="0.25">
      <c r="B22" s="7"/>
      <c r="C22" s="7"/>
      <c r="E22" s="7"/>
      <c r="J22" s="31">
        <f t="shared" si="5"/>
        <v>0</v>
      </c>
      <c r="K22" s="10" t="str">
        <f t="shared" si="6"/>
        <v/>
      </c>
      <c r="L22" s="32" t="str">
        <f t="shared" si="7"/>
        <v/>
      </c>
      <c r="M22" s="12">
        <f t="shared" si="8"/>
        <v>0</v>
      </c>
      <c r="N22">
        <f t="shared" si="9"/>
        <v>8</v>
      </c>
    </row>
    <row r="23" spans="1:14" x14ac:dyDescent="0.25">
      <c r="B23" s="7"/>
      <c r="F23" s="7"/>
      <c r="J23" s="31">
        <f t="shared" si="5"/>
        <v>0</v>
      </c>
      <c r="K23" s="10" t="str">
        <f t="shared" si="6"/>
        <v/>
      </c>
      <c r="L23" s="32" t="str">
        <f t="shared" si="7"/>
        <v/>
      </c>
      <c r="M23" s="12">
        <f t="shared" si="8"/>
        <v>0</v>
      </c>
      <c r="N23">
        <f t="shared" si="9"/>
        <v>8</v>
      </c>
    </row>
    <row r="24" spans="1:14" x14ac:dyDescent="0.25">
      <c r="F24" s="7"/>
      <c r="J24" s="31">
        <f t="shared" si="5"/>
        <v>0</v>
      </c>
      <c r="K24" s="10" t="str">
        <f t="shared" si="6"/>
        <v/>
      </c>
      <c r="L24" s="32" t="str">
        <f t="shared" si="7"/>
        <v/>
      </c>
      <c r="M24" s="12">
        <f t="shared" si="8"/>
        <v>0</v>
      </c>
      <c r="N24">
        <f t="shared" si="9"/>
        <v>8</v>
      </c>
    </row>
  </sheetData>
  <sortState xmlns:xlrd2="http://schemas.microsoft.com/office/spreadsheetml/2017/richdata2" ref="A10:N16">
    <sortCondition ref="N10:N16"/>
  </sortState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58047-1A4A-4369-8B7E-B112144BF8C1}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6"/>
  <sheetViews>
    <sheetView workbookViewId="0">
      <selection activeCell="A3" sqref="A3"/>
    </sheetView>
  </sheetViews>
  <sheetFormatPr defaultRowHeight="13.2" x14ac:dyDescent="0.25"/>
  <cols>
    <col min="1" max="1" width="27.33203125" customWidth="1"/>
    <col min="2" max="6" width="6" customWidth="1"/>
    <col min="7" max="7" width="2.5546875" hidden="1" customWidth="1"/>
    <col min="8" max="8" width="4.109375" customWidth="1"/>
    <col min="9" max="9" width="3" hidden="1" customWidth="1"/>
    <col min="10" max="10" width="6.33203125" customWidth="1"/>
    <col min="11" max="12" width="6.109375" customWidth="1"/>
    <col min="13" max="14" width="7.44140625" customWidth="1"/>
  </cols>
  <sheetData>
    <row r="1" spans="1:14" ht="4.5" customHeight="1" x14ac:dyDescent="0.25"/>
    <row r="2" spans="1:14" ht="28.2" x14ac:dyDescent="0.5">
      <c r="B2" s="1" t="s">
        <v>9</v>
      </c>
    </row>
    <row r="3" spans="1:14" ht="24.6" x14ac:dyDescent="0.4">
      <c r="B3" s="3" t="s">
        <v>41</v>
      </c>
    </row>
    <row r="4" spans="1:14" ht="18.75" customHeight="1" x14ac:dyDescent="0.3">
      <c r="B4" s="21" t="s">
        <v>16</v>
      </c>
    </row>
    <row r="5" spans="1:14" ht="18.75" customHeight="1" x14ac:dyDescent="0.3">
      <c r="B5" s="21"/>
    </row>
    <row r="6" spans="1:14" ht="12.75" customHeight="1" x14ac:dyDescent="0.25"/>
    <row r="7" spans="1:14" ht="12.75" customHeight="1" x14ac:dyDescent="0.25">
      <c r="A7" s="2" t="s">
        <v>14</v>
      </c>
    </row>
    <row r="8" spans="1:14" ht="12.75" customHeight="1" x14ac:dyDescent="0.25"/>
    <row r="9" spans="1:14" ht="12.75" customHeight="1" thickBot="1" x14ac:dyDescent="0.3">
      <c r="A9" s="9" t="s">
        <v>12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7" t="s">
        <v>5</v>
      </c>
      <c r="H9" s="7"/>
      <c r="J9" s="19" t="s">
        <v>0</v>
      </c>
      <c r="K9" s="19" t="s">
        <v>1</v>
      </c>
      <c r="L9" s="19" t="s">
        <v>2</v>
      </c>
      <c r="M9" s="8" t="s">
        <v>10</v>
      </c>
      <c r="N9" s="20" t="s">
        <v>11</v>
      </c>
    </row>
    <row r="10" spans="1:14" ht="12.75" customHeight="1" x14ac:dyDescent="0.25">
      <c r="A10" t="s">
        <v>29</v>
      </c>
      <c r="B10" s="7">
        <v>37</v>
      </c>
      <c r="C10" s="7">
        <v>40</v>
      </c>
      <c r="D10" s="7">
        <v>40</v>
      </c>
      <c r="E10" s="7"/>
      <c r="F10" s="7">
        <v>40</v>
      </c>
      <c r="G10" s="7"/>
      <c r="H10" s="7"/>
      <c r="I10" s="7"/>
      <c r="J10" s="13">
        <f>MAX(B10:H10)</f>
        <v>40</v>
      </c>
      <c r="K10" s="67">
        <f>IF(COUNTIF(B10:H10,"&gt;0")&gt;1,LARGE(B10:H10,2),"")</f>
        <v>40</v>
      </c>
      <c r="L10" s="68">
        <f>IF(COUNTIF(B10:H10,"&gt;0")&gt;2,LARGE(B10:H10,3),"")</f>
        <v>40</v>
      </c>
      <c r="M10" s="12">
        <f>SUM(J10:L10)</f>
        <v>120</v>
      </c>
      <c r="N10">
        <f>RANK(M10,M$6:M$26,0)</f>
        <v>1</v>
      </c>
    </row>
    <row r="11" spans="1:14" ht="12.75" customHeight="1" x14ac:dyDescent="0.25">
      <c r="A11" t="s">
        <v>44</v>
      </c>
      <c r="C11" s="7">
        <v>33</v>
      </c>
      <c r="D11" s="7"/>
      <c r="E11" s="7">
        <v>39</v>
      </c>
      <c r="F11" s="7">
        <v>37</v>
      </c>
      <c r="J11" s="37">
        <f>MAX(B11:H11)</f>
        <v>39</v>
      </c>
      <c r="K11" s="17">
        <f>IF(COUNTIF(B11:H11,"&gt;0")&gt;1,LARGE(B11:H11,2),"")</f>
        <v>37</v>
      </c>
      <c r="L11" s="18">
        <f>IF(COUNTIF(B11:H11,"&gt;0")&gt;2,LARGE(B11:H11,3),"")</f>
        <v>33</v>
      </c>
      <c r="M11" s="7">
        <f>SUM(J11:L11)</f>
        <v>109</v>
      </c>
      <c r="N11">
        <f>RANK(M11,M$6:M$26,0)</f>
        <v>2</v>
      </c>
    </row>
    <row r="12" spans="1:14" ht="12.75" customHeight="1" x14ac:dyDescent="0.25">
      <c r="A12" t="s">
        <v>27</v>
      </c>
      <c r="B12" s="7">
        <v>34</v>
      </c>
      <c r="C12" s="7">
        <v>36</v>
      </c>
      <c r="D12" s="7">
        <v>37</v>
      </c>
      <c r="E12" s="7">
        <v>32</v>
      </c>
      <c r="F12" s="7">
        <v>31</v>
      </c>
      <c r="G12" s="7"/>
      <c r="H12" s="7"/>
      <c r="I12" s="7"/>
      <c r="J12" s="14">
        <f>MAX(B12:H12)</f>
        <v>37</v>
      </c>
      <c r="K12" s="15">
        <f>IF(COUNTIF(B12:H12,"&gt;0")&gt;1,LARGE(B12:H12,2),"")</f>
        <v>36</v>
      </c>
      <c r="L12" s="16">
        <f>IF(COUNTIF(B12:H12,"&gt;0")&gt;2,LARGE(B12:H12,3),"")</f>
        <v>34</v>
      </c>
      <c r="M12" s="12">
        <f>SUM(J12:L12)</f>
        <v>107</v>
      </c>
      <c r="N12">
        <f>RANK(M12,M$6:M$26,0)</f>
        <v>3</v>
      </c>
    </row>
    <row r="13" spans="1:14" ht="12.75" customHeight="1" x14ac:dyDescent="0.25">
      <c r="A13" t="s">
        <v>37</v>
      </c>
      <c r="B13" s="7">
        <v>37</v>
      </c>
      <c r="C13" s="7">
        <v>34</v>
      </c>
      <c r="D13" s="7">
        <v>34</v>
      </c>
      <c r="E13" s="7"/>
      <c r="F13" s="7"/>
      <c r="G13" s="7"/>
      <c r="H13" s="7"/>
      <c r="I13" s="7"/>
      <c r="J13" s="14">
        <f>MAX(B13:H13)</f>
        <v>37</v>
      </c>
      <c r="K13" s="17">
        <f>IF(COUNTIF(B13:H13,"&gt;0")&gt;1,LARGE(B13:H13,2),"")</f>
        <v>34</v>
      </c>
      <c r="L13" s="18">
        <f>IF(COUNTIF(B13:H13,"&gt;0")&gt;2,LARGE(B13:H13,3),"")</f>
        <v>34</v>
      </c>
      <c r="M13" s="12">
        <f>SUM(J13:L13)</f>
        <v>105</v>
      </c>
      <c r="N13">
        <f>RANK(M13,M$6:M$26,0)</f>
        <v>4</v>
      </c>
    </row>
    <row r="14" spans="1:14" ht="12.75" customHeight="1" x14ac:dyDescent="0.25">
      <c r="A14" t="s">
        <v>32</v>
      </c>
      <c r="B14" s="7">
        <v>25</v>
      </c>
      <c r="C14" s="7">
        <v>32</v>
      </c>
      <c r="D14" s="7">
        <v>34</v>
      </c>
      <c r="E14" s="7">
        <v>33</v>
      </c>
      <c r="F14" s="7">
        <v>31</v>
      </c>
      <c r="G14" s="7"/>
      <c r="H14" s="7"/>
      <c r="I14" s="7"/>
      <c r="J14" s="14">
        <f>MAX(B14:H14)</f>
        <v>34</v>
      </c>
      <c r="K14" s="17">
        <f>IF(COUNTIF(B14:H14,"&gt;0")&gt;1,LARGE(B14:H14,2),"")</f>
        <v>33</v>
      </c>
      <c r="L14" s="18">
        <f>IF(COUNTIF(B14:H14,"&gt;0")&gt;2,LARGE(B14:H14,3),"")</f>
        <v>32</v>
      </c>
      <c r="M14" s="12">
        <f>SUM(J14:L14)</f>
        <v>99</v>
      </c>
      <c r="N14">
        <f>RANK(M14,M$6:M$26,0)</f>
        <v>5</v>
      </c>
    </row>
    <row r="15" spans="1:14" ht="12.75" customHeight="1" x14ac:dyDescent="0.25">
      <c r="A15" t="s">
        <v>33</v>
      </c>
      <c r="B15" s="7">
        <v>25</v>
      </c>
      <c r="C15" s="7">
        <v>38</v>
      </c>
      <c r="D15" s="7"/>
      <c r="E15" s="7">
        <v>36</v>
      </c>
      <c r="F15" s="7"/>
      <c r="G15" s="7"/>
      <c r="H15" s="7"/>
      <c r="I15" s="7"/>
      <c r="J15" s="14">
        <f>MAX(B15:H15)</f>
        <v>38</v>
      </c>
      <c r="K15" s="17">
        <f>IF(COUNTIF(B15:H15,"&gt;0")&gt;1,LARGE(B15:H15,2),"")</f>
        <v>36</v>
      </c>
      <c r="L15" s="18">
        <f>IF(COUNTIF(B15:H15,"&gt;0")&gt;2,LARGE(B15:H15,3),"")</f>
        <v>25</v>
      </c>
      <c r="M15" s="12">
        <f>SUM(J15:L15)</f>
        <v>99</v>
      </c>
      <c r="N15">
        <f>RANK(M15,M$6:M$26,0)</f>
        <v>5</v>
      </c>
    </row>
    <row r="16" spans="1:14" ht="12.75" customHeight="1" x14ac:dyDescent="0.25">
      <c r="A16" t="s">
        <v>38</v>
      </c>
      <c r="B16" s="7">
        <v>32</v>
      </c>
      <c r="C16" s="7"/>
      <c r="D16" s="7">
        <v>31</v>
      </c>
      <c r="E16" s="7">
        <v>33</v>
      </c>
      <c r="F16" s="7"/>
      <c r="G16" s="7"/>
      <c r="H16" s="7"/>
      <c r="I16" s="7"/>
      <c r="J16" s="14">
        <f>MAX(B16:H16)</f>
        <v>33</v>
      </c>
      <c r="K16" s="17">
        <f>IF(COUNTIF(B16:H16,"&gt;0")&gt;1,LARGE(B16:H16,2),"")</f>
        <v>32</v>
      </c>
      <c r="L16" s="18">
        <f>IF(COUNTIF(B16:H16,"&gt;0")&gt;2,LARGE(B16:H16,3),"")</f>
        <v>31</v>
      </c>
      <c r="M16" s="12">
        <f>SUM(J16:L16)</f>
        <v>96</v>
      </c>
      <c r="N16">
        <f>RANK(M16,M$6:M$26,0)</f>
        <v>7</v>
      </c>
    </row>
    <row r="17" spans="1:14" ht="12.75" customHeight="1" x14ac:dyDescent="0.25">
      <c r="A17" t="s">
        <v>31</v>
      </c>
      <c r="B17" s="7"/>
      <c r="C17" s="7">
        <v>34</v>
      </c>
      <c r="D17" s="7">
        <v>31</v>
      </c>
      <c r="E17" s="7"/>
      <c r="F17" s="7">
        <v>29</v>
      </c>
      <c r="G17" s="7"/>
      <c r="H17" s="7"/>
      <c r="I17" s="7"/>
      <c r="J17" s="70">
        <f>MAX(B17:H17)</f>
        <v>34</v>
      </c>
      <c r="K17" s="71">
        <f>IF(COUNTIF(B17:H17,"&gt;0")&gt;1,LARGE(B17:H17,2),"")</f>
        <v>31</v>
      </c>
      <c r="L17" s="72">
        <f>IF(COUNTIF(B17:H17,"&gt;0")&gt;2,LARGE(B17:H17,3),"")</f>
        <v>29</v>
      </c>
      <c r="M17" s="12">
        <f>SUM(J17:L17)</f>
        <v>94</v>
      </c>
      <c r="N17">
        <f>RANK(M17,M$6:M$26,0)</f>
        <v>8</v>
      </c>
    </row>
    <row r="18" spans="1:14" x14ac:dyDescent="0.25">
      <c r="A18" t="s">
        <v>45</v>
      </c>
      <c r="B18" s="7"/>
      <c r="C18" s="7">
        <v>28</v>
      </c>
      <c r="D18" s="7">
        <v>29</v>
      </c>
      <c r="E18" s="7">
        <v>27</v>
      </c>
      <c r="F18" s="7"/>
      <c r="G18" s="7"/>
      <c r="H18" s="7"/>
      <c r="I18" s="7"/>
      <c r="J18" s="14">
        <f>MAX(B18:H18)</f>
        <v>29</v>
      </c>
      <c r="K18" s="15">
        <f>IF(COUNTIF(B18:H18,"&gt;0")&gt;1,LARGE(B18:H18,2),"")</f>
        <v>28</v>
      </c>
      <c r="L18" s="16">
        <f>IF(COUNTIF(B18:H18,"&gt;0")&gt;2,LARGE(B18:H18,3),"")</f>
        <v>27</v>
      </c>
      <c r="M18" s="12">
        <f>SUM(J18:L18)</f>
        <v>84</v>
      </c>
      <c r="N18">
        <f>RANK(M18,M$6:M$26,0)</f>
        <v>9</v>
      </c>
    </row>
    <row r="19" spans="1:14" x14ac:dyDescent="0.25">
      <c r="A19" s="11" t="s">
        <v>51</v>
      </c>
      <c r="D19" s="7">
        <v>26</v>
      </c>
      <c r="E19" s="7">
        <v>27</v>
      </c>
      <c r="F19" s="7">
        <v>25</v>
      </c>
      <c r="J19" s="37">
        <f>MAX(B19:H19)</f>
        <v>27</v>
      </c>
      <c r="K19" s="17">
        <f>IF(COUNTIF(B19:H19,"&gt;0")&gt;1,LARGE(B19:H19,2),"")</f>
        <v>26</v>
      </c>
      <c r="L19" s="18">
        <f>IF(COUNTIF(B19:H19,"&gt;0")&gt;2,LARGE(B19:H19,3),"")</f>
        <v>25</v>
      </c>
      <c r="M19" s="7">
        <f>SUM(J19:L19)</f>
        <v>78</v>
      </c>
      <c r="N19">
        <f>RANK(M19,M$6:M$26,0)</f>
        <v>10</v>
      </c>
    </row>
    <row r="20" spans="1:14" x14ac:dyDescent="0.25">
      <c r="A20" t="s">
        <v>38</v>
      </c>
      <c r="B20" s="7"/>
      <c r="C20" s="7">
        <v>25</v>
      </c>
      <c r="E20" s="7"/>
      <c r="F20" s="7">
        <v>27</v>
      </c>
      <c r="J20" s="37">
        <f>MAX(B20:H20)</f>
        <v>27</v>
      </c>
      <c r="K20" s="17">
        <f>IF(COUNTIF(B20:H20,"&gt;0")&gt;1,LARGE(B20:H20,2),"")</f>
        <v>25</v>
      </c>
      <c r="L20" s="18" t="str">
        <f>IF(COUNTIF(B20:H20,"&gt;0")&gt;2,LARGE(B20:H20,3),"")</f>
        <v/>
      </c>
      <c r="M20" s="7">
        <f>SUM(J20:L20)</f>
        <v>52</v>
      </c>
      <c r="N20">
        <f>RANK(M20,M$6:M$26,0)</f>
        <v>11</v>
      </c>
    </row>
    <row r="21" spans="1:14" x14ac:dyDescent="0.25">
      <c r="A21" s="66" t="s">
        <v>53</v>
      </c>
      <c r="E21" s="7">
        <v>39</v>
      </c>
      <c r="F21" s="7"/>
      <c r="J21" s="37">
        <f>MAX(B21:H21)</f>
        <v>39</v>
      </c>
      <c r="K21" s="17" t="str">
        <f>IF(COUNTIF(B21:H21,"&gt;0")&gt;1,LARGE(B21:H21,2),"")</f>
        <v/>
      </c>
      <c r="L21" s="18" t="str">
        <f>IF(COUNTIF(B21:H21,"&gt;0")&gt;2,LARGE(B21:H21,3),"")</f>
        <v/>
      </c>
      <c r="M21" s="7">
        <f>SUM(J21:L21)</f>
        <v>39</v>
      </c>
      <c r="N21">
        <f>RANK(M21,M$6:M$26,0)</f>
        <v>12</v>
      </c>
    </row>
    <row r="22" spans="1:14" x14ac:dyDescent="0.25">
      <c r="A22" s="66" t="s">
        <v>64</v>
      </c>
      <c r="F22" s="7">
        <v>39</v>
      </c>
      <c r="J22" s="37">
        <f>MAX(B22:H22)</f>
        <v>39</v>
      </c>
      <c r="K22" s="17" t="str">
        <f>IF(COUNTIF(B22:H22,"&gt;0")&gt;1,LARGE(B22:H22,2),"")</f>
        <v/>
      </c>
      <c r="L22" s="18" t="str">
        <f>IF(COUNTIF(B22:H22,"&gt;0")&gt;2,LARGE(B22:H22,3),"")</f>
        <v/>
      </c>
      <c r="M22" s="7">
        <f>SUM(J22:L22)</f>
        <v>39</v>
      </c>
      <c r="N22">
        <f>RANK(M22,M$6:M$26,0)</f>
        <v>12</v>
      </c>
    </row>
    <row r="23" spans="1:14" x14ac:dyDescent="0.25">
      <c r="A23" s="66" t="s">
        <v>54</v>
      </c>
      <c r="E23" s="7">
        <v>36</v>
      </c>
      <c r="J23" s="37">
        <f>MAX(B23:H23)</f>
        <v>36</v>
      </c>
      <c r="K23" s="17" t="str">
        <f>IF(COUNTIF(B23:H23,"&gt;0")&gt;1,LARGE(B23:H23,2),"")</f>
        <v/>
      </c>
      <c r="L23" s="18" t="str">
        <f>IF(COUNTIF(B23:H23,"&gt;0")&gt;2,LARGE(B23:H23,3),"")</f>
        <v/>
      </c>
      <c r="M23" s="7">
        <f>SUM(J23:L23)</f>
        <v>36</v>
      </c>
      <c r="N23">
        <f>RANK(M23,M$6:M$26,0)</f>
        <v>14</v>
      </c>
    </row>
    <row r="24" spans="1:14" x14ac:dyDescent="0.25">
      <c r="A24" t="s">
        <v>46</v>
      </c>
      <c r="B24" s="7"/>
      <c r="C24" s="7">
        <v>15</v>
      </c>
      <c r="D24" s="7"/>
      <c r="E24" s="7">
        <v>19</v>
      </c>
      <c r="F24" s="7"/>
      <c r="G24" s="7"/>
      <c r="H24" s="7"/>
      <c r="I24" s="7"/>
      <c r="J24" s="37">
        <f>MAX(B24:H24)</f>
        <v>19</v>
      </c>
      <c r="K24" s="17">
        <f>IF(COUNTIF(B24:H24,"&gt;0")&gt;1,LARGE(B24:H24,2),"")</f>
        <v>15</v>
      </c>
      <c r="L24" s="18" t="str">
        <f>IF(COUNTIF(B24:H24,"&gt;0")&gt;2,LARGE(B24:H24,3),"")</f>
        <v/>
      </c>
      <c r="M24" s="7">
        <f>SUM(J24:L24)</f>
        <v>34</v>
      </c>
      <c r="N24">
        <f>RANK(M24,M$6:M$26,0)</f>
        <v>15</v>
      </c>
    </row>
    <row r="25" spans="1:14" x14ac:dyDescent="0.25">
      <c r="A25" s="66" t="s">
        <v>55</v>
      </c>
      <c r="E25" s="7">
        <v>18</v>
      </c>
      <c r="J25" s="37">
        <f>MAX(B25:H25)</f>
        <v>18</v>
      </c>
      <c r="K25" s="17" t="str">
        <f>IF(COUNTIF(B25:H25,"&gt;0")&gt;1,LARGE(B25:H25,2),"")</f>
        <v/>
      </c>
      <c r="L25" s="18" t="str">
        <f>IF(COUNTIF(B25:H25,"&gt;0")&gt;2,LARGE(B25:H25,3),"")</f>
        <v/>
      </c>
      <c r="M25" s="7">
        <f>SUM(J25:L25)</f>
        <v>18</v>
      </c>
      <c r="N25">
        <f>RANK(M25,M$6:M$26,0)</f>
        <v>16</v>
      </c>
    </row>
    <row r="26" spans="1:14" x14ac:dyDescent="0.25">
      <c r="A26" s="66" t="s">
        <v>56</v>
      </c>
      <c r="E26" s="7">
        <v>8</v>
      </c>
      <c r="J26" s="37">
        <f>MAX(B26:H26)</f>
        <v>8</v>
      </c>
      <c r="K26" s="17" t="str">
        <f>IF(COUNTIF(B26:H26,"&gt;0")&gt;1,LARGE(B26:H26,2),"")</f>
        <v/>
      </c>
      <c r="L26" s="18" t="str">
        <f>IF(COUNTIF(B26:H26,"&gt;0")&gt;2,LARGE(B26:H26,3),"")</f>
        <v/>
      </c>
      <c r="M26" s="7">
        <f>SUM(J26:L26)</f>
        <v>8</v>
      </c>
      <c r="N26">
        <f>RANK(M26,M$6:M$26,0)</f>
        <v>17</v>
      </c>
    </row>
  </sheetData>
  <sortState xmlns:xlrd2="http://schemas.microsoft.com/office/spreadsheetml/2017/richdata2" ref="A10:N26">
    <sortCondition ref="N10:N26"/>
  </sortState>
  <pageMargins left="0.78740157480314965" right="0.78740157480314965" top="0.59055118110236227" bottom="0.59055118110236227" header="0.51181102362204722" footer="0.51181102362204722"/>
  <pageSetup paperSize="9" scale="90" firstPageNumber="0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"/>
  <sheetViews>
    <sheetView workbookViewId="0">
      <selection activeCell="A3" sqref="A3"/>
    </sheetView>
  </sheetViews>
  <sheetFormatPr defaultRowHeight="13.2" x14ac:dyDescent="0.25"/>
  <cols>
    <col min="1" max="1" width="25.88671875" customWidth="1"/>
    <col min="2" max="6" width="6" customWidth="1"/>
    <col min="7" max="7" width="2.5546875" hidden="1" customWidth="1"/>
    <col min="8" max="8" width="4.109375" customWidth="1"/>
    <col min="9" max="9" width="3" hidden="1" customWidth="1"/>
    <col min="10" max="12" width="6.109375" customWidth="1"/>
    <col min="13" max="14" width="7.44140625" customWidth="1"/>
  </cols>
  <sheetData>
    <row r="1" spans="1:14" ht="4.5" customHeight="1" x14ac:dyDescent="0.25"/>
    <row r="2" spans="1:14" ht="28.2" x14ac:dyDescent="0.5">
      <c r="B2" s="1" t="s">
        <v>9</v>
      </c>
    </row>
    <row r="3" spans="1:14" ht="24.6" x14ac:dyDescent="0.4">
      <c r="B3" s="3" t="s">
        <v>41</v>
      </c>
    </row>
    <row r="4" spans="1:14" ht="18.75" customHeight="1" x14ac:dyDescent="0.3">
      <c r="B4" s="21" t="s">
        <v>16</v>
      </c>
    </row>
    <row r="5" spans="1:14" ht="18.75" customHeight="1" x14ac:dyDescent="0.3">
      <c r="B5" s="21"/>
    </row>
    <row r="6" spans="1:14" ht="12.75" customHeight="1" x14ac:dyDescent="0.25"/>
    <row r="7" spans="1:14" ht="12.75" customHeight="1" x14ac:dyDescent="0.25">
      <c r="A7" s="2" t="s">
        <v>15</v>
      </c>
    </row>
    <row r="8" spans="1:14" ht="12.75" customHeight="1" x14ac:dyDescent="0.25"/>
    <row r="9" spans="1:14" ht="12.75" customHeight="1" thickBot="1" x14ac:dyDescent="0.3">
      <c r="A9" s="9" t="s">
        <v>12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7" t="s">
        <v>5</v>
      </c>
      <c r="H9" s="7"/>
      <c r="J9" s="19" t="s">
        <v>0</v>
      </c>
      <c r="K9" s="19" t="s">
        <v>1</v>
      </c>
      <c r="L9" s="19" t="s">
        <v>2</v>
      </c>
      <c r="M9" s="8" t="s">
        <v>10</v>
      </c>
      <c r="N9" s="8" t="s">
        <v>11</v>
      </c>
    </row>
    <row r="10" spans="1:14" ht="12.75" customHeight="1" x14ac:dyDescent="0.25">
      <c r="A10" t="s">
        <v>48</v>
      </c>
      <c r="C10" s="7">
        <v>38</v>
      </c>
      <c r="D10" s="7">
        <v>38</v>
      </c>
      <c r="E10" s="7">
        <v>35</v>
      </c>
      <c r="F10" s="7">
        <v>38</v>
      </c>
      <c r="J10" s="28">
        <f>MAX(B10:H10)</f>
        <v>38</v>
      </c>
      <c r="K10" s="29">
        <f>IF(COUNTIF(B10:H10,"&gt;0")&gt;1,LARGE(B10:H10,2),"")</f>
        <v>38</v>
      </c>
      <c r="L10" s="30">
        <f>IF(COUNTIF(B10:H10,"&gt;0")&gt;2,LARGE(B10:H10,3),"")</f>
        <v>38</v>
      </c>
      <c r="M10" s="12">
        <f>SUM(J10:L10)</f>
        <v>114</v>
      </c>
      <c r="N10">
        <f>RANK(M10,M$6:M$2219,0)</f>
        <v>1</v>
      </c>
    </row>
    <row r="11" spans="1:14" ht="12.75" customHeight="1" x14ac:dyDescent="0.25">
      <c r="A11" t="s">
        <v>36</v>
      </c>
      <c r="B11" s="7">
        <v>39</v>
      </c>
      <c r="C11" s="7">
        <v>35</v>
      </c>
      <c r="D11" s="7">
        <v>29</v>
      </c>
      <c r="E11" s="7"/>
      <c r="F11" s="7">
        <v>38</v>
      </c>
      <c r="J11" s="31">
        <f>MAX(B11:H11)</f>
        <v>39</v>
      </c>
      <c r="K11" s="10">
        <f>IF(COUNTIF(B11:H11,"&gt;0")&gt;1,LARGE(B11:H11,2),"")</f>
        <v>38</v>
      </c>
      <c r="L11" s="32">
        <f>IF(COUNTIF(B11:H11,"&gt;0")&gt;2,LARGE(B11:H11,3),"")</f>
        <v>35</v>
      </c>
      <c r="M11" s="12">
        <f>SUM(J11:L11)</f>
        <v>112</v>
      </c>
      <c r="N11">
        <f>RANK(M11,M$6:M$2219,0)</f>
        <v>2</v>
      </c>
    </row>
    <row r="12" spans="1:14" ht="12.75" customHeight="1" x14ac:dyDescent="0.25">
      <c r="A12" t="s">
        <v>44</v>
      </c>
      <c r="B12" s="7"/>
      <c r="C12" s="7">
        <v>37</v>
      </c>
      <c r="D12" s="7"/>
      <c r="E12" s="7">
        <v>35</v>
      </c>
      <c r="F12" s="7">
        <v>35</v>
      </c>
      <c r="J12" s="31">
        <f>MAX(B12:H12)</f>
        <v>37</v>
      </c>
      <c r="K12" s="10">
        <f>IF(COUNTIF(B12:H12,"&gt;0")&gt;1,LARGE(B12:H12,2),"")</f>
        <v>35</v>
      </c>
      <c r="L12" s="32">
        <f>IF(COUNTIF(B12:H12,"&gt;0")&gt;2,LARGE(B12:H12,3),"")</f>
        <v>35</v>
      </c>
      <c r="M12" s="12">
        <f>SUM(J12:L12)</f>
        <v>107</v>
      </c>
      <c r="N12">
        <f>RANK(M12,M$6:M$2219,0)</f>
        <v>3</v>
      </c>
    </row>
    <row r="13" spans="1:14" ht="12.75" customHeight="1" x14ac:dyDescent="0.25">
      <c r="A13" t="s">
        <v>29</v>
      </c>
      <c r="B13" s="7">
        <v>39</v>
      </c>
      <c r="C13" s="7">
        <v>34</v>
      </c>
      <c r="D13" s="7">
        <v>32</v>
      </c>
      <c r="E13" s="7"/>
      <c r="F13" s="7">
        <v>31</v>
      </c>
      <c r="J13" s="31">
        <f>MAX(B13:H13)</f>
        <v>39</v>
      </c>
      <c r="K13" s="10">
        <f>IF(COUNTIF(B13:H13,"&gt;0")&gt;1,LARGE(B13:H13,2),"")</f>
        <v>34</v>
      </c>
      <c r="L13" s="32">
        <f>IF(COUNTIF(B13:H13,"&gt;0")&gt;2,LARGE(B13:H13,3),"")</f>
        <v>32</v>
      </c>
      <c r="M13" s="12">
        <f>SUM(J13:L13)</f>
        <v>105</v>
      </c>
      <c r="N13">
        <f>RANK(M13,M$6:M$2219,0)</f>
        <v>4</v>
      </c>
    </row>
    <row r="14" spans="1:14" ht="12.75" customHeight="1" x14ac:dyDescent="0.25">
      <c r="A14" t="s">
        <v>51</v>
      </c>
      <c r="D14" s="7">
        <v>32</v>
      </c>
      <c r="E14" s="7">
        <v>39</v>
      </c>
      <c r="F14" s="7">
        <v>33</v>
      </c>
      <c r="J14" s="31">
        <f>MAX(B14:H14)</f>
        <v>39</v>
      </c>
      <c r="K14" s="10">
        <f>IF(COUNTIF(B14:H14,"&gt;0")&gt;1,LARGE(B14:H14,2),"")</f>
        <v>33</v>
      </c>
      <c r="L14" s="32">
        <f>IF(COUNTIF(B14:H14,"&gt;0")&gt;2,LARGE(B14:H14,3),"")</f>
        <v>32</v>
      </c>
      <c r="M14" s="12">
        <f>SUM(J14:L14)</f>
        <v>104</v>
      </c>
      <c r="N14">
        <f>RANK(M14,M$6:M$2219,0)</f>
        <v>5</v>
      </c>
    </row>
    <row r="15" spans="1:14" ht="12.75" customHeight="1" x14ac:dyDescent="0.25">
      <c r="A15" t="s">
        <v>32</v>
      </c>
      <c r="B15" s="7">
        <v>27</v>
      </c>
      <c r="C15" s="7">
        <v>31</v>
      </c>
      <c r="D15" s="7">
        <v>27</v>
      </c>
      <c r="E15" s="7">
        <v>28</v>
      </c>
      <c r="F15" s="7">
        <v>26</v>
      </c>
      <c r="J15" s="31">
        <f>MAX(B15:H15)</f>
        <v>31</v>
      </c>
      <c r="K15" s="10">
        <f>IF(COUNTIF(B15:H15,"&gt;0")&gt;1,LARGE(B15:H15,2),"")</f>
        <v>28</v>
      </c>
      <c r="L15" s="32">
        <f>IF(COUNTIF(B15:H15,"&gt;0")&gt;2,LARGE(B15:H15,3),"")</f>
        <v>27</v>
      </c>
      <c r="M15" s="12">
        <f>SUM(J15:L15)</f>
        <v>86</v>
      </c>
      <c r="N15">
        <f>RANK(M15,M$6:M$2219,0)</f>
        <v>6</v>
      </c>
    </row>
    <row r="16" spans="1:14" ht="12.75" customHeight="1" x14ac:dyDescent="0.25">
      <c r="A16" t="s">
        <v>33</v>
      </c>
      <c r="B16" s="7">
        <v>29</v>
      </c>
      <c r="C16" s="7">
        <v>22</v>
      </c>
      <c r="D16" s="7"/>
      <c r="E16" s="7">
        <v>30</v>
      </c>
      <c r="F16" s="7"/>
      <c r="J16" s="31">
        <f>MAX(B16:H16)</f>
        <v>30</v>
      </c>
      <c r="K16" s="10">
        <f>IF(COUNTIF(B16:H16,"&gt;0")&gt;1,LARGE(B16:H16,2),"")</f>
        <v>29</v>
      </c>
      <c r="L16" s="32">
        <f>IF(COUNTIF(B16:H16,"&gt;0")&gt;2,LARGE(B16:H16,3),"")</f>
        <v>22</v>
      </c>
      <c r="M16" s="12">
        <f>SUM(J16:L16)</f>
        <v>81</v>
      </c>
      <c r="N16">
        <f>RANK(M16,M$6:M$2219,0)</f>
        <v>7</v>
      </c>
    </row>
    <row r="17" spans="1:14" ht="12.75" customHeight="1" x14ac:dyDescent="0.25">
      <c r="A17" t="s">
        <v>37</v>
      </c>
      <c r="B17" s="7">
        <v>29</v>
      </c>
      <c r="C17" s="7">
        <v>24</v>
      </c>
      <c r="D17" s="7">
        <v>26</v>
      </c>
      <c r="E17" s="7"/>
      <c r="F17" s="7"/>
      <c r="J17" s="31">
        <f>MAX(B17:H17)</f>
        <v>29</v>
      </c>
      <c r="K17" s="10">
        <f>IF(COUNTIF(B17:H17,"&gt;0")&gt;1,LARGE(B17:H17,2),"")</f>
        <v>26</v>
      </c>
      <c r="L17" s="32">
        <f>IF(COUNTIF(B17:H17,"&gt;0")&gt;2,LARGE(B17:H17,3),"")</f>
        <v>24</v>
      </c>
      <c r="M17" s="12">
        <f>SUM(J17:L17)</f>
        <v>79</v>
      </c>
      <c r="N17">
        <f>RANK(M17,M$6:M$2219,0)</f>
        <v>8</v>
      </c>
    </row>
    <row r="18" spans="1:14" ht="12.75" customHeight="1" x14ac:dyDescent="0.25">
      <c r="A18" t="s">
        <v>27</v>
      </c>
      <c r="B18" s="7">
        <v>20</v>
      </c>
      <c r="C18" s="7">
        <v>19</v>
      </c>
      <c r="D18" s="7">
        <v>31</v>
      </c>
      <c r="E18" s="7">
        <v>20</v>
      </c>
      <c r="F18" s="7">
        <v>16</v>
      </c>
      <c r="J18" s="31">
        <f>MAX(B18:H18)</f>
        <v>31</v>
      </c>
      <c r="K18" s="10">
        <f>IF(COUNTIF(B18:H18,"&gt;0")&gt;1,LARGE(B18:H18,2),"")</f>
        <v>20</v>
      </c>
      <c r="L18" s="32">
        <f>IF(COUNTIF(B18:H18,"&gt;0")&gt;2,LARGE(B18:H18,3),"")</f>
        <v>20</v>
      </c>
      <c r="M18" s="12">
        <f>SUM(J18:L18)</f>
        <v>71</v>
      </c>
      <c r="N18">
        <f>RANK(M18,M$6:M$2219,0)</f>
        <v>9</v>
      </c>
    </row>
    <row r="19" spans="1:14" ht="12.75" customHeight="1" x14ac:dyDescent="0.25">
      <c r="A19" t="s">
        <v>47</v>
      </c>
      <c r="B19" s="7"/>
      <c r="C19" s="7">
        <v>27</v>
      </c>
      <c r="D19" s="7">
        <v>18</v>
      </c>
      <c r="E19" s="7">
        <v>20</v>
      </c>
      <c r="F19" s="7"/>
      <c r="J19" s="31">
        <f>MAX(B19:H19)</f>
        <v>27</v>
      </c>
      <c r="K19" s="10">
        <f>IF(COUNTIF(B19:H19,"&gt;0")&gt;1,LARGE(B19:H19,2),"")</f>
        <v>20</v>
      </c>
      <c r="L19" s="32">
        <f>IF(COUNTIF(B19:H19,"&gt;0")&gt;2,LARGE(B19:H19,3),"")</f>
        <v>18</v>
      </c>
      <c r="M19" s="12">
        <f>SUM(J19:L19)</f>
        <v>65</v>
      </c>
      <c r="N19">
        <f>RANK(M19,M$6:M$2219,0)</f>
        <v>10</v>
      </c>
    </row>
    <row r="20" spans="1:14" ht="12.75" customHeight="1" x14ac:dyDescent="0.25">
      <c r="A20" t="s">
        <v>38</v>
      </c>
      <c r="B20" s="7">
        <v>21</v>
      </c>
      <c r="C20" s="7">
        <v>17</v>
      </c>
      <c r="D20" s="7">
        <v>18</v>
      </c>
      <c r="E20" s="7">
        <v>20</v>
      </c>
      <c r="F20" s="7">
        <v>20</v>
      </c>
      <c r="J20" s="31">
        <f>MAX(B20:H20)</f>
        <v>21</v>
      </c>
      <c r="K20" s="10">
        <f>IF(COUNTIF(B20:H20,"&gt;0")&gt;1,LARGE(B20:H20,2),"")</f>
        <v>20</v>
      </c>
      <c r="L20" s="32">
        <f>IF(COUNTIF(B20:H20,"&gt;0")&gt;2,LARGE(B20:H20,3),"")</f>
        <v>20</v>
      </c>
      <c r="M20" s="12">
        <f>SUM(J20:L20)</f>
        <v>61</v>
      </c>
      <c r="N20">
        <f>RANK(M20,M$6:M$2219,0)</f>
        <v>11</v>
      </c>
    </row>
    <row r="21" spans="1:14" x14ac:dyDescent="0.25">
      <c r="A21" s="66" t="s">
        <v>30</v>
      </c>
      <c r="D21" s="7"/>
      <c r="E21" s="7">
        <v>37</v>
      </c>
      <c r="J21" s="31">
        <f>MAX(B21:H21)</f>
        <v>37</v>
      </c>
      <c r="K21" s="10" t="str">
        <f>IF(COUNTIF(B21:H21,"&gt;0")&gt;1,LARGE(B21:H21,2),"")</f>
        <v/>
      </c>
      <c r="L21" s="32" t="str">
        <f>IF(COUNTIF(B21:H21,"&gt;0")&gt;2,LARGE(B21:H21,3),"")</f>
        <v/>
      </c>
      <c r="M21" s="12">
        <f>SUM(J21:L21)</f>
        <v>37</v>
      </c>
      <c r="N21">
        <f>RANK(M21,M$6:M$2219,0)</f>
        <v>12</v>
      </c>
    </row>
    <row r="22" spans="1:14" x14ac:dyDescent="0.25">
      <c r="A22" t="s">
        <v>64</v>
      </c>
      <c r="B22" s="7"/>
      <c r="C22" s="7"/>
      <c r="D22" s="7"/>
      <c r="E22" s="7"/>
      <c r="F22" s="7">
        <v>33</v>
      </c>
      <c r="J22" s="31">
        <f>MAX(B22:H22)</f>
        <v>33</v>
      </c>
      <c r="K22" s="10" t="str">
        <f>IF(COUNTIF(B22:H22,"&gt;0")&gt;1,LARGE(B22:H22,2),"")</f>
        <v/>
      </c>
      <c r="L22" s="32" t="str">
        <f>IF(COUNTIF(B22:H22,"&gt;0")&gt;2,LARGE(B22:H22,3),"")</f>
        <v/>
      </c>
      <c r="M22" s="12">
        <f>SUM(J22:L22)</f>
        <v>33</v>
      </c>
      <c r="N22">
        <f>RANK(M22,M$6:M$2219,0)</f>
        <v>13</v>
      </c>
    </row>
    <row r="23" spans="1:14" x14ac:dyDescent="0.25">
      <c r="A23" s="66" t="s">
        <v>53</v>
      </c>
      <c r="E23" s="7">
        <v>27</v>
      </c>
      <c r="J23" s="31">
        <f>MAX(B23:H23)</f>
        <v>27</v>
      </c>
      <c r="K23" s="10" t="str">
        <f>IF(COUNTIF(B23:H23,"&gt;0")&gt;1,LARGE(B23:H23,2),"")</f>
        <v/>
      </c>
      <c r="L23" s="32" t="str">
        <f>IF(COUNTIF(B23:H23,"&gt;0")&gt;2,LARGE(B23:H23,3),"")</f>
        <v/>
      </c>
      <c r="M23" s="12">
        <f>SUM(J23:L23)</f>
        <v>27</v>
      </c>
      <c r="N23">
        <f>RANK(M23,M$6:M$2219,0)</f>
        <v>14</v>
      </c>
    </row>
  </sheetData>
  <sortState xmlns:xlrd2="http://schemas.microsoft.com/office/spreadsheetml/2017/richdata2" ref="A10:N23">
    <sortCondition ref="N10:N23"/>
  </sortState>
  <pageMargins left="0.78740157480314965" right="0.78740157480314965" top="0.59055118110236227" bottom="0.59055118110236227" header="0.51181102362204722" footer="0.51181102362204722"/>
  <pageSetup paperSize="9" scale="90" firstPageNumber="0"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workbookViewId="0">
      <selection activeCell="A3" sqref="A3"/>
    </sheetView>
  </sheetViews>
  <sheetFormatPr defaultRowHeight="13.2" x14ac:dyDescent="0.25"/>
  <cols>
    <col min="1" max="1" width="25.88671875" customWidth="1"/>
    <col min="2" max="6" width="6" customWidth="1"/>
    <col min="7" max="7" width="2.5546875" hidden="1" customWidth="1"/>
    <col min="8" max="8" width="4.109375" customWidth="1"/>
    <col min="9" max="9" width="3" hidden="1" customWidth="1"/>
    <col min="10" max="12" width="6.109375" customWidth="1"/>
    <col min="13" max="14" width="7.44140625" customWidth="1"/>
  </cols>
  <sheetData>
    <row r="1" spans="1:14" ht="4.5" customHeight="1" x14ac:dyDescent="0.25"/>
    <row r="2" spans="1:14" ht="28.2" x14ac:dyDescent="0.5">
      <c r="B2" s="1" t="s">
        <v>9</v>
      </c>
    </row>
    <row r="3" spans="1:14" ht="24.6" x14ac:dyDescent="0.4">
      <c r="B3" s="3" t="s">
        <v>41</v>
      </c>
    </row>
    <row r="4" spans="1:14" ht="18.75" customHeight="1" x14ac:dyDescent="0.3">
      <c r="A4" s="11"/>
      <c r="B4" s="21" t="s">
        <v>16</v>
      </c>
    </row>
    <row r="5" spans="1:14" ht="18.75" customHeight="1" x14ac:dyDescent="0.3">
      <c r="B5" s="21"/>
    </row>
    <row r="6" spans="1:14" ht="12.75" customHeight="1" x14ac:dyDescent="0.25"/>
    <row r="7" spans="1:14" ht="12.75" customHeight="1" x14ac:dyDescent="0.25">
      <c r="A7" s="2" t="s">
        <v>17</v>
      </c>
    </row>
    <row r="8" spans="1:14" ht="12.75" customHeight="1" x14ac:dyDescent="0.25"/>
    <row r="9" spans="1:14" ht="12.75" customHeight="1" thickBot="1" x14ac:dyDescent="0.3">
      <c r="A9" s="9" t="s">
        <v>12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7" t="s">
        <v>5</v>
      </c>
      <c r="H9" s="7"/>
      <c r="J9" s="19" t="s">
        <v>0</v>
      </c>
      <c r="K9" s="19" t="s">
        <v>1</v>
      </c>
      <c r="L9" s="19" t="s">
        <v>2</v>
      </c>
      <c r="M9" s="8" t="s">
        <v>10</v>
      </c>
      <c r="N9" s="8" t="s">
        <v>11</v>
      </c>
    </row>
    <row r="10" spans="1:14" ht="12.75" customHeight="1" x14ac:dyDescent="0.25">
      <c r="A10" t="s">
        <v>29</v>
      </c>
      <c r="B10" s="7">
        <v>37</v>
      </c>
      <c r="C10" s="7">
        <v>35</v>
      </c>
      <c r="D10" s="7">
        <v>37</v>
      </c>
      <c r="E10" s="7"/>
      <c r="F10" s="7">
        <v>39</v>
      </c>
      <c r="J10" s="22">
        <f>MAX(B10:H10)</f>
        <v>39</v>
      </c>
      <c r="K10" s="23">
        <f>IF(COUNTIF(B10:H10,"&gt;0")&gt;1,LARGE(B10:H10,2),"")</f>
        <v>37</v>
      </c>
      <c r="L10" s="24">
        <f>IF(COUNTIF(B10:H10,"&gt;0")&gt;2,LARGE(B10:H10,3),"")</f>
        <v>37</v>
      </c>
      <c r="M10" s="12">
        <f>SUM(J10:L10)</f>
        <v>113</v>
      </c>
      <c r="N10">
        <f>RANK(M10,M$6:M$30,0)</f>
        <v>1</v>
      </c>
    </row>
    <row r="11" spans="1:14" ht="12.75" customHeight="1" x14ac:dyDescent="0.25">
      <c r="A11" t="s">
        <v>44</v>
      </c>
      <c r="C11" s="7">
        <v>32</v>
      </c>
      <c r="E11" s="7">
        <v>36</v>
      </c>
      <c r="F11" s="7">
        <v>36</v>
      </c>
      <c r="J11" s="25">
        <f>MAX(B11:H11)</f>
        <v>36</v>
      </c>
      <c r="K11" s="26">
        <f>IF(COUNTIF(B11:H11,"&gt;0")&gt;1,LARGE(B11:H11,2),"")</f>
        <v>36</v>
      </c>
      <c r="L11" s="27">
        <f>IF(COUNTIF(B11:H11,"&gt;0")&gt;2,LARGE(B11:H11,3),"")</f>
        <v>32</v>
      </c>
      <c r="M11" s="12">
        <f>SUM(J11:L11)</f>
        <v>104</v>
      </c>
      <c r="N11">
        <f>RANK(M11,M$6:M$30,0)</f>
        <v>2</v>
      </c>
    </row>
    <row r="12" spans="1:14" ht="12.75" customHeight="1" x14ac:dyDescent="0.25">
      <c r="A12" t="s">
        <v>32</v>
      </c>
      <c r="B12" s="7">
        <v>32</v>
      </c>
      <c r="C12" s="7">
        <v>33</v>
      </c>
      <c r="D12" s="7">
        <v>31</v>
      </c>
      <c r="E12" s="7">
        <v>34</v>
      </c>
      <c r="F12" s="7">
        <v>23</v>
      </c>
      <c r="G12" s="7"/>
      <c r="H12" s="7"/>
      <c r="I12" s="7"/>
      <c r="J12" s="25">
        <f>MAX(B12:H12)</f>
        <v>34</v>
      </c>
      <c r="K12" s="26">
        <f>IF(COUNTIF(B12:H12,"&gt;0")&gt;1,LARGE(B12:H12,2),"")</f>
        <v>33</v>
      </c>
      <c r="L12" s="27">
        <f>IF(COUNTIF(B12:H12,"&gt;0")&gt;2,LARGE(B12:H12,3),"")</f>
        <v>32</v>
      </c>
      <c r="M12" s="12">
        <f>SUM(J12:L12)</f>
        <v>99</v>
      </c>
      <c r="N12">
        <f>RANK(M12,M$6:M$30,0)</f>
        <v>3</v>
      </c>
    </row>
    <row r="13" spans="1:14" ht="12.75" customHeight="1" x14ac:dyDescent="0.25">
      <c r="A13" t="s">
        <v>27</v>
      </c>
      <c r="B13" s="7">
        <v>31</v>
      </c>
      <c r="C13" s="7">
        <v>33</v>
      </c>
      <c r="D13" s="7">
        <v>29</v>
      </c>
      <c r="E13" s="7">
        <v>27</v>
      </c>
      <c r="F13" s="7">
        <v>29</v>
      </c>
      <c r="G13" s="7"/>
      <c r="H13" s="7"/>
      <c r="I13" s="7"/>
      <c r="J13" s="25">
        <f>MAX(B13:H13)</f>
        <v>33</v>
      </c>
      <c r="K13" s="26">
        <f>IF(COUNTIF(B13:H13,"&gt;0")&gt;1,LARGE(B13:H13,2),"")</f>
        <v>31</v>
      </c>
      <c r="L13" s="27">
        <f>IF(COUNTIF(B13:H13,"&gt;0")&gt;2,LARGE(B13:H13,3),"")</f>
        <v>29</v>
      </c>
      <c r="M13" s="12">
        <f>SUM(J13:L13)</f>
        <v>93</v>
      </c>
      <c r="N13">
        <f>RANK(M13,M$6:M$30,0)</f>
        <v>4</v>
      </c>
    </row>
    <row r="14" spans="1:14" ht="12.75" customHeight="1" x14ac:dyDescent="0.25">
      <c r="A14" t="s">
        <v>38</v>
      </c>
      <c r="B14" s="7">
        <v>30</v>
      </c>
      <c r="C14" s="7">
        <v>19</v>
      </c>
      <c r="D14" s="7">
        <v>29</v>
      </c>
      <c r="E14" s="7">
        <v>27</v>
      </c>
      <c r="F14" s="7">
        <v>33</v>
      </c>
      <c r="G14" s="7"/>
      <c r="H14" s="7"/>
      <c r="I14" s="7"/>
      <c r="J14" s="25">
        <f>MAX(B14:H14)</f>
        <v>33</v>
      </c>
      <c r="K14" s="26">
        <f>IF(COUNTIF(B14:H14,"&gt;0")&gt;1,LARGE(B14:H14,2),"")</f>
        <v>30</v>
      </c>
      <c r="L14" s="27">
        <f>IF(COUNTIF(B14:H14,"&gt;0")&gt;2,LARGE(B14:H14,3),"")</f>
        <v>29</v>
      </c>
      <c r="M14" s="12">
        <f>SUM(J14:L14)</f>
        <v>92</v>
      </c>
      <c r="N14">
        <f>RANK(M14,M$6:M$30,0)</f>
        <v>5</v>
      </c>
    </row>
    <row r="15" spans="1:14" ht="12.75" customHeight="1" x14ac:dyDescent="0.25">
      <c r="A15" t="s">
        <v>37</v>
      </c>
      <c r="B15" s="7">
        <v>30</v>
      </c>
      <c r="C15" s="7">
        <v>30</v>
      </c>
      <c r="D15" s="7">
        <v>30</v>
      </c>
      <c r="E15" s="7"/>
      <c r="F15" s="7"/>
      <c r="G15" s="7"/>
      <c r="H15" s="7"/>
      <c r="I15" s="7"/>
      <c r="J15" s="25">
        <f>MAX(B15:H15)</f>
        <v>30</v>
      </c>
      <c r="K15" s="26">
        <f>IF(COUNTIF(B15:H15,"&gt;0")&gt;1,LARGE(B15:H15,2),"")</f>
        <v>30</v>
      </c>
      <c r="L15" s="27">
        <f>IF(COUNTIF(B15:H15,"&gt;0")&gt;2,LARGE(B15:H15,3),"")</f>
        <v>30</v>
      </c>
      <c r="M15" s="12">
        <f>SUM(J15:L15)</f>
        <v>90</v>
      </c>
      <c r="N15">
        <f>RANK(M15,M$6:M$30,0)</f>
        <v>6</v>
      </c>
    </row>
    <row r="16" spans="1:14" ht="12.75" customHeight="1" x14ac:dyDescent="0.25">
      <c r="A16" t="s">
        <v>33</v>
      </c>
      <c r="B16" s="7">
        <v>28</v>
      </c>
      <c r="C16" s="7">
        <v>31</v>
      </c>
      <c r="D16" s="7"/>
      <c r="E16" s="7">
        <v>31</v>
      </c>
      <c r="F16" s="7"/>
      <c r="J16" s="25">
        <f>MAX(B16:H16)</f>
        <v>31</v>
      </c>
      <c r="K16" s="26">
        <f>IF(COUNTIF(B16:H16,"&gt;0")&gt;1,LARGE(B16:H16,2),"")</f>
        <v>31</v>
      </c>
      <c r="L16" s="27">
        <f>IF(COUNTIF(B16:H16,"&gt;0")&gt;2,LARGE(B16:H16,3),"")</f>
        <v>28</v>
      </c>
      <c r="M16" s="12">
        <f>SUM(J16:L16)</f>
        <v>90</v>
      </c>
      <c r="N16">
        <f>RANK(M16,M$6:M$30,0)</f>
        <v>6</v>
      </c>
    </row>
    <row r="17" spans="1:14" x14ac:dyDescent="0.25">
      <c r="A17" t="s">
        <v>31</v>
      </c>
      <c r="B17" s="7">
        <v>28</v>
      </c>
      <c r="C17" s="7">
        <v>30</v>
      </c>
      <c r="D17" s="7">
        <v>26</v>
      </c>
      <c r="E17" s="7"/>
      <c r="F17" s="7">
        <v>29</v>
      </c>
      <c r="G17" s="7"/>
      <c r="H17" s="7"/>
      <c r="I17" s="7"/>
      <c r="J17" s="25">
        <f>MAX(B17:H17)</f>
        <v>30</v>
      </c>
      <c r="K17" s="26">
        <f>IF(COUNTIF(B17:H17,"&gt;0")&gt;1,LARGE(B17:H17,2),"")</f>
        <v>29</v>
      </c>
      <c r="L17" s="27">
        <f>IF(COUNTIF(B17:H17,"&gt;0")&gt;2,LARGE(B17:H17,3),"")</f>
        <v>28</v>
      </c>
      <c r="M17" s="12">
        <f>SUM(J17:L17)</f>
        <v>87</v>
      </c>
      <c r="N17">
        <f>RANK(M17,M$6:M$30,0)</f>
        <v>8</v>
      </c>
    </row>
    <row r="18" spans="1:14" x14ac:dyDescent="0.25">
      <c r="A18" t="s">
        <v>46</v>
      </c>
      <c r="B18" s="7"/>
      <c r="C18" s="7">
        <v>24</v>
      </c>
      <c r="D18" s="7"/>
      <c r="E18" s="7">
        <v>17</v>
      </c>
      <c r="F18" s="7"/>
      <c r="G18" s="7"/>
      <c r="H18" s="7"/>
      <c r="I18" s="7"/>
      <c r="J18" s="25">
        <f>MAX(B18:H18)</f>
        <v>24</v>
      </c>
      <c r="K18" s="26">
        <f>IF(COUNTIF(B18:H18,"&gt;0")&gt;1,LARGE(B18:H18,2),"")</f>
        <v>17</v>
      </c>
      <c r="L18" s="27" t="str">
        <f>IF(COUNTIF(B18:H18,"&gt;0")&gt;2,LARGE(B18:H18,3),"")</f>
        <v/>
      </c>
      <c r="M18" s="12">
        <f>SUM(J18:L18)</f>
        <v>41</v>
      </c>
      <c r="N18">
        <f>RANK(M18,M$6:M$30,0)</f>
        <v>9</v>
      </c>
    </row>
    <row r="19" spans="1:14" x14ac:dyDescent="0.25">
      <c r="A19" s="66" t="s">
        <v>64</v>
      </c>
      <c r="E19" s="7"/>
      <c r="F19" s="7">
        <v>37</v>
      </c>
      <c r="J19" s="25">
        <f>MAX(B19:H19)</f>
        <v>37</v>
      </c>
      <c r="K19" s="26" t="str">
        <f>IF(COUNTIF(B19:H19,"&gt;0")&gt;1,LARGE(B19:H19,2),"")</f>
        <v/>
      </c>
      <c r="L19" s="27" t="str">
        <f>IF(COUNTIF(B19:H19,"&gt;0")&gt;2,LARGE(B19:H19,3),"")</f>
        <v/>
      </c>
      <c r="M19" s="12">
        <f>SUM(J19:L19)</f>
        <v>37</v>
      </c>
      <c r="N19">
        <f>RANK(M19,M$6:M$30,0)</f>
        <v>10</v>
      </c>
    </row>
    <row r="20" spans="1:14" x14ac:dyDescent="0.25">
      <c r="A20" s="66" t="s">
        <v>53</v>
      </c>
      <c r="C20" s="7"/>
      <c r="D20" s="7"/>
      <c r="E20" s="7">
        <v>36</v>
      </c>
      <c r="J20" s="25">
        <f>MAX(B20:H20)</f>
        <v>36</v>
      </c>
      <c r="K20" s="26" t="str">
        <f>IF(COUNTIF(B20:H20,"&gt;0")&gt;1,LARGE(B20:H20,2),"")</f>
        <v/>
      </c>
      <c r="L20" s="27" t="str">
        <f>IF(COUNTIF(B20:H20,"&gt;0")&gt;2,LARGE(B20:H20,3),"")</f>
        <v/>
      </c>
      <c r="M20" s="12">
        <f>SUM(J20:L20)</f>
        <v>36</v>
      </c>
      <c r="N20">
        <f>RANK(M20,M$6:M$30,0)</f>
        <v>11</v>
      </c>
    </row>
    <row r="21" spans="1:14" x14ac:dyDescent="0.25">
      <c r="A21" s="66" t="s">
        <v>51</v>
      </c>
      <c r="D21" s="7"/>
      <c r="E21" s="7">
        <v>26</v>
      </c>
      <c r="J21" s="25">
        <f>MAX(B21:H21)</f>
        <v>26</v>
      </c>
      <c r="K21" s="26" t="str">
        <f>IF(COUNTIF(B21:H21,"&gt;0")&gt;1,LARGE(B21:H21,2),"")</f>
        <v/>
      </c>
      <c r="L21" s="27" t="str">
        <f>IF(COUNTIF(B21:H21,"&gt;0")&gt;2,LARGE(B21:H21,3),"")</f>
        <v/>
      </c>
      <c r="M21" s="12">
        <f>SUM(J21:L21)</f>
        <v>26</v>
      </c>
      <c r="N21">
        <f>RANK(M21,M$6:M$30,0)</f>
        <v>12</v>
      </c>
    </row>
    <row r="22" spans="1:14" x14ac:dyDescent="0.25">
      <c r="A22" s="66" t="s">
        <v>54</v>
      </c>
      <c r="B22" s="7"/>
      <c r="C22" s="7"/>
      <c r="D22" s="7"/>
      <c r="E22" s="7">
        <v>22</v>
      </c>
      <c r="F22" s="7"/>
      <c r="G22" s="7"/>
      <c r="H22" s="7"/>
      <c r="I22" s="7"/>
      <c r="J22" s="25">
        <f>MAX(B22:H22)</f>
        <v>22</v>
      </c>
      <c r="K22" s="26" t="str">
        <f>IF(COUNTIF(B22:H22,"&gt;0")&gt;1,LARGE(B22:H22,2),"")</f>
        <v/>
      </c>
      <c r="L22" s="27" t="str">
        <f>IF(COUNTIF(B22:H22,"&gt;0")&gt;2,LARGE(B22:H22,3),"")</f>
        <v/>
      </c>
      <c r="M22" s="12">
        <f>SUM(J22:L22)</f>
        <v>22</v>
      </c>
      <c r="N22">
        <f>RANK(M22,M$6:M$30,0)</f>
        <v>13</v>
      </c>
    </row>
    <row r="23" spans="1:14" x14ac:dyDescent="0.25">
      <c r="A23" s="66" t="s">
        <v>30</v>
      </c>
      <c r="C23" s="7"/>
      <c r="D23" s="7"/>
      <c r="E23" s="7">
        <v>21</v>
      </c>
      <c r="F23" s="7"/>
      <c r="J23" s="25">
        <f>MAX(B23:H23)</f>
        <v>21</v>
      </c>
      <c r="K23" s="26" t="str">
        <f>IF(COUNTIF(B23:H23,"&gt;0")&gt;1,LARGE(B23:H23,2),"")</f>
        <v/>
      </c>
      <c r="L23" s="27" t="str">
        <f>IF(COUNTIF(B23:H23,"&gt;0")&gt;2,LARGE(B23:H23,3),"")</f>
        <v/>
      </c>
      <c r="M23" s="12">
        <f>SUM(J23:L23)</f>
        <v>21</v>
      </c>
      <c r="N23">
        <f>RANK(M23,M$6:M$30,0)</f>
        <v>14</v>
      </c>
    </row>
    <row r="24" spans="1:14" x14ac:dyDescent="0.25">
      <c r="A24" t="s">
        <v>45</v>
      </c>
      <c r="C24" s="7">
        <v>19</v>
      </c>
      <c r="E24" s="7"/>
      <c r="F24" s="7"/>
      <c r="J24" s="25">
        <f>MAX(B24:H24)</f>
        <v>19</v>
      </c>
      <c r="K24" s="26" t="str">
        <f>IF(COUNTIF(B24:H24,"&gt;0")&gt;1,LARGE(B24:H24,2),"")</f>
        <v/>
      </c>
      <c r="L24" s="27" t="str">
        <f>IF(COUNTIF(B24:H24,"&gt;0")&gt;2,LARGE(B24:H24,3),"")</f>
        <v/>
      </c>
      <c r="M24" s="12">
        <f>SUM(J24:L24)</f>
        <v>19</v>
      </c>
      <c r="N24">
        <f>RANK(M24,M$6:M$30,0)</f>
        <v>15</v>
      </c>
    </row>
    <row r="25" spans="1:14" x14ac:dyDescent="0.25">
      <c r="A25" s="66" t="s">
        <v>57</v>
      </c>
      <c r="E25" s="7">
        <v>13</v>
      </c>
      <c r="J25" s="25">
        <f>MAX(B25:H25)</f>
        <v>13</v>
      </c>
      <c r="K25" s="26" t="str">
        <f>IF(COUNTIF(B25:H25,"&gt;0")&gt;1,LARGE(B25:H25,2),"")</f>
        <v/>
      </c>
      <c r="L25" s="27" t="str">
        <f>IF(COUNTIF(B25:H25,"&gt;0")&gt;2,LARGE(B25:H25,3),"")</f>
        <v/>
      </c>
      <c r="M25" s="12">
        <f>SUM(J25:L25)</f>
        <v>13</v>
      </c>
      <c r="N25">
        <f>RANK(M25,M$6:M$30,0)</f>
        <v>16</v>
      </c>
    </row>
  </sheetData>
  <sortState xmlns:xlrd2="http://schemas.microsoft.com/office/spreadsheetml/2017/richdata2" ref="A10:N25">
    <sortCondition ref="N10:N25"/>
  </sortState>
  <pageMargins left="0.78740157480314965" right="0.78740157480314965" top="0.59055118110236227" bottom="0.59055118110236227" header="0.51181102362204722" footer="0.51181102362204722"/>
  <pageSetup paperSize="9" scale="90" firstPageNumber="0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8"/>
  <sheetViews>
    <sheetView workbookViewId="0">
      <selection activeCell="A3" sqref="A3"/>
    </sheetView>
  </sheetViews>
  <sheetFormatPr defaultRowHeight="13.2" x14ac:dyDescent="0.25"/>
  <cols>
    <col min="1" max="1" width="27.33203125" customWidth="1"/>
    <col min="2" max="6" width="6" customWidth="1"/>
    <col min="7" max="7" width="2.5546875" hidden="1" customWidth="1"/>
    <col min="8" max="8" width="4.109375" customWidth="1"/>
    <col min="9" max="9" width="3" hidden="1" customWidth="1"/>
    <col min="10" max="12" width="6.109375" customWidth="1"/>
    <col min="13" max="14" width="7.44140625" customWidth="1"/>
  </cols>
  <sheetData>
    <row r="1" spans="1:14" ht="4.5" customHeight="1" x14ac:dyDescent="0.25"/>
    <row r="2" spans="1:14" ht="28.2" x14ac:dyDescent="0.5">
      <c r="B2" s="1" t="s">
        <v>9</v>
      </c>
    </row>
    <row r="3" spans="1:14" ht="24.6" x14ac:dyDescent="0.4">
      <c r="B3" s="3" t="s">
        <v>41</v>
      </c>
    </row>
    <row r="4" spans="1:14" ht="18.75" customHeight="1" x14ac:dyDescent="0.3">
      <c r="B4" s="21" t="s">
        <v>16</v>
      </c>
    </row>
    <row r="5" spans="1:14" ht="18.75" customHeight="1" x14ac:dyDescent="0.3">
      <c r="B5" s="21"/>
    </row>
    <row r="6" spans="1:14" ht="12.75" customHeight="1" x14ac:dyDescent="0.25"/>
    <row r="7" spans="1:14" ht="12.75" customHeight="1" x14ac:dyDescent="0.25">
      <c r="A7" s="2" t="s">
        <v>18</v>
      </c>
    </row>
    <row r="8" spans="1:14" ht="12.75" customHeight="1" x14ac:dyDescent="0.25"/>
    <row r="9" spans="1:14" ht="12.75" customHeight="1" thickBot="1" x14ac:dyDescent="0.3">
      <c r="A9" s="9" t="s">
        <v>12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7" t="s">
        <v>5</v>
      </c>
      <c r="H9" s="7"/>
      <c r="J9" s="19" t="s">
        <v>0</v>
      </c>
      <c r="K9" s="19" t="s">
        <v>1</v>
      </c>
      <c r="L9" s="19" t="s">
        <v>2</v>
      </c>
      <c r="M9" s="8" t="s">
        <v>10</v>
      </c>
      <c r="N9" s="8" t="s">
        <v>11</v>
      </c>
    </row>
    <row r="10" spans="1:14" ht="12.75" customHeight="1" x14ac:dyDescent="0.25">
      <c r="A10" t="s">
        <v>29</v>
      </c>
      <c r="B10" s="45">
        <v>136</v>
      </c>
      <c r="C10" s="45">
        <v>141</v>
      </c>
      <c r="D10" s="45">
        <v>136</v>
      </c>
      <c r="E10" s="45"/>
      <c r="F10" s="45">
        <v>137</v>
      </c>
      <c r="G10" s="45"/>
      <c r="H10" s="45"/>
      <c r="I10" s="45"/>
      <c r="J10" s="46">
        <f>MAX(B10:H10)</f>
        <v>141</v>
      </c>
      <c r="K10" s="47">
        <f>IF(COUNTIF(B10:H10,"&gt;0")&gt;1,LARGE(B10:H10,2),"")</f>
        <v>137</v>
      </c>
      <c r="L10" s="48">
        <f>IF(COUNTIF(B10:H10,"&gt;0")&gt;2,LARGE(B10:H10,3),"")</f>
        <v>136</v>
      </c>
      <c r="M10" s="49">
        <f>SUM(J10:L10)</f>
        <v>414</v>
      </c>
      <c r="N10" s="36">
        <f>RANK(M10,M$6:M$63,0)</f>
        <v>1</v>
      </c>
    </row>
    <row r="11" spans="1:14" ht="12.75" customHeight="1" x14ac:dyDescent="0.25">
      <c r="A11" t="s">
        <v>44</v>
      </c>
      <c r="B11" s="7"/>
      <c r="C11" s="45">
        <v>122</v>
      </c>
      <c r="D11" s="45"/>
      <c r="E11" s="7">
        <v>128</v>
      </c>
      <c r="F11" s="7">
        <v>125</v>
      </c>
      <c r="J11" s="14">
        <f>MAX(B11:H11)</f>
        <v>128</v>
      </c>
      <c r="K11" s="15">
        <f>IF(COUNTIF(B11:H11,"&gt;0")&gt;1,LARGE(B11:H11,2),"")</f>
        <v>125</v>
      </c>
      <c r="L11" s="16">
        <f>IF(COUNTIF(B11:H11,"&gt;0")&gt;2,LARGE(B11:H11,3),"")</f>
        <v>122</v>
      </c>
      <c r="M11" s="12">
        <f>SUM(J11:L11)</f>
        <v>375</v>
      </c>
      <c r="N11" s="36">
        <f>RANK(M11,M$6:M$63,0)</f>
        <v>2</v>
      </c>
    </row>
    <row r="12" spans="1:14" ht="12.75" customHeight="1" x14ac:dyDescent="0.25">
      <c r="A12" t="s">
        <v>37</v>
      </c>
      <c r="B12" s="45">
        <v>118</v>
      </c>
      <c r="C12" s="45">
        <v>116</v>
      </c>
      <c r="D12" s="45">
        <v>111</v>
      </c>
      <c r="E12" s="45"/>
      <c r="F12" s="45"/>
      <c r="G12" s="36"/>
      <c r="H12" s="36"/>
      <c r="I12" s="36"/>
      <c r="J12" s="50">
        <f>MAX(B12:H12)</f>
        <v>118</v>
      </c>
      <c r="K12" s="51">
        <f>IF(COUNTIF(B12:H12,"&gt;0")&gt;1,LARGE(B12:H12,2),"")</f>
        <v>116</v>
      </c>
      <c r="L12" s="52">
        <f>IF(COUNTIF(B12:H12,"&gt;0")&gt;2,LARGE(B12:H12,3),"")</f>
        <v>111</v>
      </c>
      <c r="M12" s="49">
        <f>SUM(J12:L12)</f>
        <v>345</v>
      </c>
      <c r="N12" s="36">
        <f>RANK(M12,M$6:M$63,0)</f>
        <v>3</v>
      </c>
    </row>
    <row r="13" spans="1:14" ht="12.75" customHeight="1" x14ac:dyDescent="0.25">
      <c r="A13" t="s">
        <v>33</v>
      </c>
      <c r="B13" s="45">
        <v>101</v>
      </c>
      <c r="C13" s="45">
        <v>111</v>
      </c>
      <c r="D13" s="45"/>
      <c r="E13" s="45">
        <v>112</v>
      </c>
      <c r="F13" s="45"/>
      <c r="G13" s="45"/>
      <c r="H13" s="45"/>
      <c r="I13" s="45"/>
      <c r="J13" s="50">
        <f>MAX(B13:H13)</f>
        <v>112</v>
      </c>
      <c r="K13" s="51">
        <f>IF(COUNTIF(B13:H13,"&gt;0")&gt;1,LARGE(B13:H13,2),"")</f>
        <v>111</v>
      </c>
      <c r="L13" s="52">
        <f>IF(COUNTIF(B13:H13,"&gt;0")&gt;2,LARGE(B13:H13,3),"")</f>
        <v>101</v>
      </c>
      <c r="M13" s="49">
        <f>SUM(J13:L13)</f>
        <v>324</v>
      </c>
      <c r="N13" s="36">
        <f>RANK(M13,M$6:M$63,0)</f>
        <v>4</v>
      </c>
    </row>
    <row r="14" spans="1:14" ht="12.75" customHeight="1" x14ac:dyDescent="0.25">
      <c r="A14" t="s">
        <v>27</v>
      </c>
      <c r="B14" s="45">
        <v>98</v>
      </c>
      <c r="C14" s="45">
        <v>102</v>
      </c>
      <c r="D14" s="45">
        <v>110</v>
      </c>
      <c r="E14" s="45">
        <v>93</v>
      </c>
      <c r="F14" s="45">
        <v>90</v>
      </c>
      <c r="G14" s="45"/>
      <c r="H14" s="45"/>
      <c r="I14" s="45"/>
      <c r="J14" s="50">
        <f>MAX(B14:H14)</f>
        <v>110</v>
      </c>
      <c r="K14" s="51">
        <f>IF(COUNTIF(B14:H14,"&gt;0")&gt;1,LARGE(B14:H14,2),"")</f>
        <v>102</v>
      </c>
      <c r="L14" s="52">
        <f>IF(COUNTIF(B14:H14,"&gt;0")&gt;2,LARGE(B14:H14,3),"")</f>
        <v>98</v>
      </c>
      <c r="M14" s="49">
        <f>SUM(J14:L14)</f>
        <v>310</v>
      </c>
      <c r="N14" s="36">
        <f>RANK(M14,M$6:M$63,0)</f>
        <v>5</v>
      </c>
    </row>
    <row r="15" spans="1:14" ht="12.75" customHeight="1" x14ac:dyDescent="0.25">
      <c r="A15" t="s">
        <v>32</v>
      </c>
      <c r="B15" s="45">
        <v>110</v>
      </c>
      <c r="C15" s="45">
        <v>96</v>
      </c>
      <c r="D15" s="45">
        <v>92</v>
      </c>
      <c r="E15" s="45">
        <v>95</v>
      </c>
      <c r="F15" s="45">
        <v>80</v>
      </c>
      <c r="G15" s="45"/>
      <c r="H15" s="45"/>
      <c r="I15" s="45"/>
      <c r="J15" s="50">
        <f>MAX(B15:H15)</f>
        <v>110</v>
      </c>
      <c r="K15" s="51">
        <f>IF(COUNTIF(B15:H15,"&gt;0")&gt;1,LARGE(B15:H15,2),"")</f>
        <v>96</v>
      </c>
      <c r="L15" s="52">
        <f>IF(COUNTIF(B15:H15,"&gt;0")&gt;2,LARGE(B15:H15,3),"")</f>
        <v>95</v>
      </c>
      <c r="M15" s="49">
        <f>SUM(J15:L15)</f>
        <v>301</v>
      </c>
      <c r="N15" s="36">
        <f>RANK(M15,M$6:M$63,0)</f>
        <v>6</v>
      </c>
    </row>
    <row r="16" spans="1:14" ht="12.75" customHeight="1" x14ac:dyDescent="0.25">
      <c r="A16" t="s">
        <v>38</v>
      </c>
      <c r="B16" s="45">
        <v>105</v>
      </c>
      <c r="C16" s="45">
        <v>78</v>
      </c>
      <c r="D16" s="45">
        <v>91</v>
      </c>
      <c r="E16" s="45">
        <v>93</v>
      </c>
      <c r="F16" s="45">
        <v>98</v>
      </c>
      <c r="G16" s="36"/>
      <c r="H16" s="36"/>
      <c r="I16" s="36"/>
      <c r="J16" s="50">
        <f>MAX(B16:H16)</f>
        <v>105</v>
      </c>
      <c r="K16" s="51">
        <f>IF(COUNTIF(B16:H16,"&gt;0")&gt;1,LARGE(B16:H16,2),"")</f>
        <v>98</v>
      </c>
      <c r="L16" s="52">
        <f>IF(COUNTIF(B16:H16,"&gt;0")&gt;2,LARGE(B16:H16,3),"")</f>
        <v>93</v>
      </c>
      <c r="M16" s="49">
        <f>SUM(J16:L16)</f>
        <v>296</v>
      </c>
      <c r="N16" s="36">
        <f>RANK(M16,M$6:M$63,0)</f>
        <v>7</v>
      </c>
    </row>
    <row r="17" spans="1:14" ht="12.75" customHeight="1" x14ac:dyDescent="0.25">
      <c r="A17" t="s">
        <v>51</v>
      </c>
      <c r="D17" s="7">
        <v>75</v>
      </c>
      <c r="E17" s="7">
        <v>111</v>
      </c>
      <c r="F17" s="7">
        <v>75</v>
      </c>
      <c r="J17" s="50">
        <f>MAX(B17:H17)</f>
        <v>111</v>
      </c>
      <c r="K17" s="51">
        <f>IF(COUNTIF(B17:H17,"&gt;0")&gt;1,LARGE(B17:H17,2),"")</f>
        <v>75</v>
      </c>
      <c r="L17" s="52">
        <f>IF(COUNTIF(B17:H17,"&gt;0")&gt;2,LARGE(B17:H17,3),"")</f>
        <v>75</v>
      </c>
      <c r="M17" s="49">
        <f>SUM(J17:L17)</f>
        <v>261</v>
      </c>
      <c r="N17" s="36">
        <f>RANK(M17,M$6:M$63,0)</f>
        <v>8</v>
      </c>
    </row>
    <row r="18" spans="1:14" ht="12.75" customHeight="1" x14ac:dyDescent="0.25">
      <c r="A18" t="s">
        <v>31</v>
      </c>
      <c r="B18" s="45">
        <v>49</v>
      </c>
      <c r="C18" s="45">
        <v>48</v>
      </c>
      <c r="D18" s="45">
        <v>75</v>
      </c>
      <c r="E18" s="45"/>
      <c r="F18" s="45">
        <v>72</v>
      </c>
      <c r="G18" s="36"/>
      <c r="H18" s="36"/>
      <c r="I18" s="36"/>
      <c r="J18" s="50">
        <f>MAX(B18:H18)</f>
        <v>75</v>
      </c>
      <c r="K18" s="51">
        <f>IF(COUNTIF(B18:H18,"&gt;0")&gt;1,LARGE(B18:H18,2),"")</f>
        <v>72</v>
      </c>
      <c r="L18" s="52">
        <f>IF(COUNTIF(B18:H18,"&gt;0")&gt;2,LARGE(B18:H18,3),"")</f>
        <v>49</v>
      </c>
      <c r="M18" s="49">
        <f>SUM(J18:L18)</f>
        <v>196</v>
      </c>
      <c r="N18" s="36">
        <f>RANK(M18,M$6:M$63,0)</f>
        <v>9</v>
      </c>
    </row>
    <row r="19" spans="1:14" ht="12.75" customHeight="1" x14ac:dyDescent="0.25">
      <c r="A19" t="s">
        <v>36</v>
      </c>
      <c r="B19" s="45">
        <v>58</v>
      </c>
      <c r="C19" s="45">
        <v>52</v>
      </c>
      <c r="D19" s="45">
        <v>55</v>
      </c>
      <c r="E19" s="45"/>
      <c r="F19" s="45">
        <v>69</v>
      </c>
      <c r="G19" s="36"/>
      <c r="H19" s="36"/>
      <c r="I19" s="36"/>
      <c r="J19" s="50">
        <f>MAX(B19:H19)</f>
        <v>69</v>
      </c>
      <c r="K19" s="51">
        <f>IF(COUNTIF(B19:H19,"&gt;0")&gt;1,LARGE(B19:H19,2),"")</f>
        <v>58</v>
      </c>
      <c r="L19" s="52">
        <f>IF(COUNTIF(B19:H19,"&gt;0")&gt;2,LARGE(B19:H19,3),"")</f>
        <v>55</v>
      </c>
      <c r="M19" s="49">
        <f>SUM(J19:L19)</f>
        <v>182</v>
      </c>
      <c r="N19" s="36">
        <f>RANK(M19,M$6:M$63,0)</f>
        <v>10</v>
      </c>
    </row>
    <row r="20" spans="1:14" ht="12.75" customHeight="1" x14ac:dyDescent="0.25">
      <c r="A20" t="s">
        <v>45</v>
      </c>
      <c r="B20" s="45"/>
      <c r="C20" s="45">
        <v>74</v>
      </c>
      <c r="D20" s="45">
        <v>47</v>
      </c>
      <c r="E20" s="45">
        <v>47</v>
      </c>
      <c r="F20" s="45"/>
      <c r="G20" s="45"/>
      <c r="H20" s="45"/>
      <c r="I20" s="45"/>
      <c r="J20" s="50">
        <f>MAX(B20:H20)</f>
        <v>74</v>
      </c>
      <c r="K20" s="51">
        <f>IF(COUNTIF(B20:H20,"&gt;0")&gt;1,LARGE(B20:H20,2),"")</f>
        <v>47</v>
      </c>
      <c r="L20" s="52">
        <f>IF(COUNTIF(B20:H20,"&gt;0")&gt;2,LARGE(B20:H20,3),"")</f>
        <v>47</v>
      </c>
      <c r="M20" s="49">
        <f>SUM(J20:L20)</f>
        <v>168</v>
      </c>
      <c r="N20" s="36">
        <f>RANK(M20,M$6:M$63,0)</f>
        <v>11</v>
      </c>
    </row>
    <row r="21" spans="1:14" ht="12.75" customHeight="1" x14ac:dyDescent="0.25">
      <c r="A21" t="s">
        <v>30</v>
      </c>
      <c r="B21" s="45">
        <v>32</v>
      </c>
      <c r="C21" s="45">
        <v>28</v>
      </c>
      <c r="D21" s="45">
        <v>26</v>
      </c>
      <c r="E21" s="45">
        <v>93</v>
      </c>
      <c r="F21" s="45"/>
      <c r="G21" s="45"/>
      <c r="H21" s="45"/>
      <c r="I21" s="45"/>
      <c r="J21" s="50">
        <f>MAX(B21:H21)</f>
        <v>93</v>
      </c>
      <c r="K21" s="51">
        <f>IF(COUNTIF(B21:H21,"&gt;0")&gt;1,LARGE(B21:H21,2),"")</f>
        <v>32</v>
      </c>
      <c r="L21" s="52">
        <f>IF(COUNTIF(B21:H21,"&gt;0")&gt;2,LARGE(B21:H21,3),"")</f>
        <v>28</v>
      </c>
      <c r="M21" s="49">
        <f>SUM(J21:L21)</f>
        <v>153</v>
      </c>
      <c r="N21" s="36">
        <f>RANK(M21,M$6:M$63,0)</f>
        <v>12</v>
      </c>
    </row>
    <row r="22" spans="1:14" ht="12.75" customHeight="1" x14ac:dyDescent="0.25">
      <c r="A22" t="s">
        <v>64</v>
      </c>
      <c r="F22" s="7">
        <v>135</v>
      </c>
      <c r="J22" s="50">
        <f>MAX(B22:H22)</f>
        <v>135</v>
      </c>
      <c r="K22" s="51" t="str">
        <f>IF(COUNTIF(B22:H22,"&gt;0")&gt;1,LARGE(B22:H22,2),"")</f>
        <v/>
      </c>
      <c r="L22" s="52" t="str">
        <f>IF(COUNTIF(B22:H22,"&gt;0")&gt;2,LARGE(B22:H22,3),"")</f>
        <v/>
      </c>
      <c r="M22" s="49">
        <f>SUM(J22:L22)</f>
        <v>135</v>
      </c>
      <c r="N22" s="36">
        <f>RANK(M22,M$6:M$63,0)</f>
        <v>13</v>
      </c>
    </row>
    <row r="23" spans="1:14" x14ac:dyDescent="0.25">
      <c r="A23" s="66" t="s">
        <v>53</v>
      </c>
      <c r="E23" s="7">
        <v>131</v>
      </c>
      <c r="J23" s="50">
        <f>MAX(B23:H23)</f>
        <v>131</v>
      </c>
      <c r="K23" s="51" t="str">
        <f>IF(COUNTIF(B23:H23,"&gt;0")&gt;1,LARGE(B23:H23,2),"")</f>
        <v/>
      </c>
      <c r="L23" s="52" t="str">
        <f>IF(COUNTIF(B23:H23,"&gt;0")&gt;2,LARGE(B23:H23,3),"")</f>
        <v/>
      </c>
      <c r="M23" s="49">
        <f>SUM(J23:L23)</f>
        <v>131</v>
      </c>
      <c r="N23" s="36">
        <f>RANK(M23,M$6:M$63,0)</f>
        <v>14</v>
      </c>
    </row>
    <row r="24" spans="1:14" x14ac:dyDescent="0.25">
      <c r="A24" t="s">
        <v>48</v>
      </c>
      <c r="B24" s="45"/>
      <c r="C24" s="45">
        <v>38</v>
      </c>
      <c r="D24" s="45">
        <v>38</v>
      </c>
      <c r="E24" s="45">
        <v>35</v>
      </c>
      <c r="F24" s="45">
        <v>38</v>
      </c>
      <c r="G24" s="45"/>
      <c r="H24" s="45"/>
      <c r="I24" s="45"/>
      <c r="J24" s="50">
        <f>MAX(B24:H24)</f>
        <v>38</v>
      </c>
      <c r="K24" s="51">
        <f>IF(COUNTIF(B24:H24,"&gt;0")&gt;1,LARGE(B24:H24,2),"")</f>
        <v>38</v>
      </c>
      <c r="L24" s="52">
        <f>IF(COUNTIF(B24:H24,"&gt;0")&gt;2,LARGE(B24:H24,3),"")</f>
        <v>38</v>
      </c>
      <c r="M24" s="49">
        <f>SUM(J24:L24)</f>
        <v>114</v>
      </c>
      <c r="N24" s="36">
        <f>RANK(M24,M$6:M$63,0)</f>
        <v>15</v>
      </c>
    </row>
    <row r="25" spans="1:14" x14ac:dyDescent="0.25">
      <c r="A25" t="s">
        <v>34</v>
      </c>
      <c r="B25" s="45">
        <v>29</v>
      </c>
      <c r="C25" s="45">
        <v>33</v>
      </c>
      <c r="D25" s="45">
        <v>33</v>
      </c>
      <c r="E25" s="45"/>
      <c r="F25" s="45">
        <v>29</v>
      </c>
      <c r="G25" s="36"/>
      <c r="H25" s="36"/>
      <c r="I25" s="36"/>
      <c r="J25" s="50">
        <f>MAX(B25:H25)</f>
        <v>33</v>
      </c>
      <c r="K25" s="51">
        <f>IF(COUNTIF(B25:H25,"&gt;0")&gt;1,LARGE(B25:H25,2),"")</f>
        <v>33</v>
      </c>
      <c r="L25" s="52">
        <f>IF(COUNTIF(B25:H25,"&gt;0")&gt;2,LARGE(B25:H25,3),"")</f>
        <v>29</v>
      </c>
      <c r="M25" s="49">
        <f>SUM(J25:L25)</f>
        <v>95</v>
      </c>
      <c r="N25" s="36">
        <f>RANK(M25,M$6:M$63,0)</f>
        <v>16</v>
      </c>
    </row>
    <row r="26" spans="1:14" x14ac:dyDescent="0.25">
      <c r="A26" t="s">
        <v>40</v>
      </c>
      <c r="B26" s="45">
        <v>30</v>
      </c>
      <c r="C26" s="45">
        <v>24</v>
      </c>
      <c r="D26" s="45">
        <v>28</v>
      </c>
      <c r="E26" s="45"/>
      <c r="F26" s="45"/>
      <c r="G26" s="45"/>
      <c r="H26" s="45"/>
      <c r="I26" s="45"/>
      <c r="J26" s="53">
        <f>MAX(B26:H26)</f>
        <v>30</v>
      </c>
      <c r="K26" s="54">
        <f>IF(COUNTIF(B26:H26,"&gt;0")&gt;1,LARGE(B26:H26,2),"")</f>
        <v>28</v>
      </c>
      <c r="L26" s="55">
        <f>IF(COUNTIF(B26:H26,"&gt;0")&gt;2,LARGE(B26:H26,3),"")</f>
        <v>24</v>
      </c>
      <c r="M26" s="49">
        <f>SUM(J26:L26)</f>
        <v>82</v>
      </c>
      <c r="N26" s="36">
        <f>RANK(M26,M$6:M$63,0)</f>
        <v>17</v>
      </c>
    </row>
    <row r="27" spans="1:14" x14ac:dyDescent="0.25">
      <c r="A27" t="s">
        <v>46</v>
      </c>
      <c r="B27" s="45"/>
      <c r="C27" s="45">
        <v>39</v>
      </c>
      <c r="D27" s="45"/>
      <c r="E27" s="45">
        <v>36</v>
      </c>
      <c r="F27" s="45"/>
      <c r="G27" s="45"/>
      <c r="H27" s="45"/>
      <c r="I27" s="45"/>
      <c r="J27" s="50">
        <f>MAX(B27:H27)</f>
        <v>39</v>
      </c>
      <c r="K27" s="51">
        <f>IF(COUNTIF(B27:H27,"&gt;0")&gt;1,LARGE(B27:H27,2),"")</f>
        <v>36</v>
      </c>
      <c r="L27" s="52" t="str">
        <f>IF(COUNTIF(B27:H27,"&gt;0")&gt;2,LARGE(B27:H27,3),"")</f>
        <v/>
      </c>
      <c r="M27" s="49">
        <f>SUM(J27:L27)</f>
        <v>75</v>
      </c>
      <c r="N27" s="36">
        <f>RANK(M27,M$6:M$63,0)</f>
        <v>18</v>
      </c>
    </row>
    <row r="28" spans="1:14" x14ac:dyDescent="0.25">
      <c r="A28" s="66" t="s">
        <v>54</v>
      </c>
      <c r="C28" s="45"/>
      <c r="E28" s="7">
        <v>74</v>
      </c>
      <c r="J28" s="14">
        <f>MAX(B28:H28)</f>
        <v>74</v>
      </c>
      <c r="K28" s="15" t="str">
        <f>IF(COUNTIF(B28:H28,"&gt;0")&gt;1,LARGE(B28:H28,2),"")</f>
        <v/>
      </c>
      <c r="L28" s="16" t="str">
        <f>IF(COUNTIF(B28:H28,"&gt;0")&gt;2,LARGE(B28:H28,3),"")</f>
        <v/>
      </c>
      <c r="M28" s="12">
        <f>SUM(J28:L28)</f>
        <v>74</v>
      </c>
      <c r="N28" s="36">
        <f>RANK(M28,M$6:M$63,0)</f>
        <v>19</v>
      </c>
    </row>
    <row r="29" spans="1:14" x14ac:dyDescent="0.25">
      <c r="A29" t="s">
        <v>35</v>
      </c>
      <c r="B29" s="45">
        <v>23</v>
      </c>
      <c r="C29" s="45"/>
      <c r="D29" s="45">
        <v>24</v>
      </c>
      <c r="E29" s="45">
        <v>22</v>
      </c>
      <c r="F29" s="45">
        <v>25</v>
      </c>
      <c r="G29" s="36"/>
      <c r="H29" s="36"/>
      <c r="I29" s="36"/>
      <c r="J29" s="50">
        <f>MAX(B29:H29)</f>
        <v>25</v>
      </c>
      <c r="K29" s="51">
        <f>IF(COUNTIF(B29:H29,"&gt;0")&gt;1,LARGE(B29:H29,2),"")</f>
        <v>24</v>
      </c>
      <c r="L29" s="52">
        <f>IF(COUNTIF(B29:H29,"&gt;0")&gt;2,LARGE(B29:H29,3),"")</f>
        <v>23</v>
      </c>
      <c r="M29" s="49">
        <f>SUM(J29:L29)</f>
        <v>72</v>
      </c>
      <c r="N29" s="36">
        <f>RANK(M29,M$6:M$63,0)</f>
        <v>20</v>
      </c>
    </row>
    <row r="30" spans="1:14" x14ac:dyDescent="0.25">
      <c r="A30" t="s">
        <v>8</v>
      </c>
      <c r="B30" s="45">
        <v>23</v>
      </c>
      <c r="C30" s="45"/>
      <c r="D30" s="45"/>
      <c r="E30" s="45">
        <v>21</v>
      </c>
      <c r="F30" s="45">
        <v>24</v>
      </c>
      <c r="G30" s="36"/>
      <c r="H30" s="36"/>
      <c r="I30" s="36"/>
      <c r="J30" s="50">
        <f>MAX(B30:H30)</f>
        <v>24</v>
      </c>
      <c r="K30" s="51">
        <f>IF(COUNTIF(B30:H30,"&gt;0")&gt;1,LARGE(B30:H30,2),"")</f>
        <v>23</v>
      </c>
      <c r="L30" s="52">
        <f>IF(COUNTIF(B30:H30,"&gt;0")&gt;2,LARGE(B30:H30,3),"")</f>
        <v>21</v>
      </c>
      <c r="M30" s="49">
        <f>SUM(J30:L30)</f>
        <v>68</v>
      </c>
      <c r="N30" s="36">
        <f>RANK(M30,M$6:M$63,0)</f>
        <v>21</v>
      </c>
    </row>
    <row r="31" spans="1:14" x14ac:dyDescent="0.25">
      <c r="A31" t="s">
        <v>49</v>
      </c>
      <c r="B31" s="45"/>
      <c r="C31" s="45">
        <v>24</v>
      </c>
      <c r="D31" s="45">
        <v>20</v>
      </c>
      <c r="E31" s="45"/>
      <c r="F31" s="45"/>
      <c r="G31" s="45"/>
      <c r="H31" s="45"/>
      <c r="I31" s="45"/>
      <c r="J31" s="50">
        <f>MAX(B31:H31)</f>
        <v>24</v>
      </c>
      <c r="K31" s="51">
        <f>IF(COUNTIF(B31:H31,"&gt;0")&gt;1,LARGE(B31:H31,2),"")</f>
        <v>20</v>
      </c>
      <c r="L31" s="52" t="str">
        <f>IF(COUNTIF(B31:H31,"&gt;0")&gt;2,LARGE(B31:H31,3),"")</f>
        <v/>
      </c>
      <c r="M31" s="49">
        <f>SUM(J31:L31)</f>
        <v>44</v>
      </c>
      <c r="N31" s="36">
        <f>RANK(M31,M$6:M$63,0)</f>
        <v>22</v>
      </c>
    </row>
    <row r="32" spans="1:14" x14ac:dyDescent="0.25">
      <c r="A32" t="s">
        <v>42</v>
      </c>
      <c r="B32" s="45">
        <v>14</v>
      </c>
      <c r="C32" s="45">
        <v>5</v>
      </c>
      <c r="D32" s="45">
        <v>9</v>
      </c>
      <c r="E32" s="45"/>
      <c r="F32" s="45"/>
      <c r="G32" s="45"/>
      <c r="H32" s="45"/>
      <c r="I32" s="45"/>
      <c r="J32" s="50">
        <f>MAX(B32:H32)</f>
        <v>14</v>
      </c>
      <c r="K32" s="51">
        <f>IF(COUNTIF(B32:H32,"&gt;0")&gt;1,LARGE(B32:H32,2),"")</f>
        <v>9</v>
      </c>
      <c r="L32" s="52">
        <f>IF(COUNTIF(B32:H32,"&gt;0")&gt;2,LARGE(B32:H32,3),"")</f>
        <v>5</v>
      </c>
      <c r="M32" s="49">
        <f>SUM(J32:L32)</f>
        <v>28</v>
      </c>
      <c r="N32" s="36">
        <f>RANK(M32,M$6:M$63,0)</f>
        <v>23</v>
      </c>
    </row>
    <row r="33" spans="1:14" x14ac:dyDescent="0.25">
      <c r="A33" t="s">
        <v>39</v>
      </c>
      <c r="B33" s="45">
        <v>9</v>
      </c>
      <c r="C33" s="45">
        <v>8</v>
      </c>
      <c r="D33" s="45">
        <v>10</v>
      </c>
      <c r="E33" s="45"/>
      <c r="F33" s="45">
        <v>9</v>
      </c>
      <c r="G33" s="45"/>
      <c r="H33" s="45"/>
      <c r="I33" s="45"/>
      <c r="J33" s="50">
        <f>MAX(B33:H33)</f>
        <v>10</v>
      </c>
      <c r="K33" s="51">
        <f>IF(COUNTIF(B33:H33,"&gt;0")&gt;1,LARGE(B33:H33,2),"")</f>
        <v>9</v>
      </c>
      <c r="L33" s="52">
        <f>IF(COUNTIF(B33:H33,"&gt;0")&gt;2,LARGE(B33:H33,3),"")</f>
        <v>9</v>
      </c>
      <c r="M33" s="49">
        <f>SUM(J33:L33)</f>
        <v>28</v>
      </c>
      <c r="N33" s="36">
        <f>RANK(M33,M$6:M$63,0)</f>
        <v>23</v>
      </c>
    </row>
    <row r="34" spans="1:14" x14ac:dyDescent="0.25">
      <c r="A34" s="66" t="s">
        <v>55</v>
      </c>
      <c r="E34" s="7">
        <v>25</v>
      </c>
      <c r="J34" s="50">
        <f>MAX(B34:H34)</f>
        <v>25</v>
      </c>
      <c r="K34" s="51" t="str">
        <f>IF(COUNTIF(B34:H34,"&gt;0")&gt;1,LARGE(B34:H34,2),"")</f>
        <v/>
      </c>
      <c r="L34" s="52" t="str">
        <f>IF(COUNTIF(B34:H34,"&gt;0")&gt;2,LARGE(B34:H34,3),"")</f>
        <v/>
      </c>
      <c r="M34" s="49">
        <f>SUM(J34:L34)</f>
        <v>25</v>
      </c>
      <c r="N34" s="36">
        <f>RANK(M34,M$6:M$63,0)</f>
        <v>25</v>
      </c>
    </row>
    <row r="35" spans="1:14" x14ac:dyDescent="0.25">
      <c r="A35" t="s">
        <v>50</v>
      </c>
      <c r="B35" s="45"/>
      <c r="C35" s="45"/>
      <c r="D35" s="45">
        <v>20</v>
      </c>
      <c r="E35" s="45"/>
      <c r="F35" s="36"/>
      <c r="G35" s="36"/>
      <c r="H35" s="36"/>
      <c r="I35" s="36"/>
      <c r="J35" s="50">
        <f>MAX(B35:H35)</f>
        <v>20</v>
      </c>
      <c r="K35" s="51" t="str">
        <f>IF(COUNTIF(B35:H35,"&gt;0")&gt;1,LARGE(B35:H35,2),"")</f>
        <v/>
      </c>
      <c r="L35" s="52" t="str">
        <f>IF(COUNTIF(B35:H35,"&gt;0")&gt;2,LARGE(B35:H35,3),"")</f>
        <v/>
      </c>
      <c r="M35" s="49">
        <f>SUM(J35:L35)</f>
        <v>20</v>
      </c>
      <c r="N35" s="36">
        <f>RANK(M35,M$6:M$63,0)</f>
        <v>26</v>
      </c>
    </row>
    <row r="36" spans="1:14" x14ac:dyDescent="0.25">
      <c r="A36" t="s">
        <v>25</v>
      </c>
      <c r="B36" s="45">
        <v>17</v>
      </c>
      <c r="C36" s="45"/>
      <c r="D36" s="45"/>
      <c r="E36" s="45"/>
      <c r="F36" s="45"/>
      <c r="G36" s="45"/>
      <c r="H36" s="45"/>
      <c r="I36" s="45"/>
      <c r="J36" s="50">
        <f>MAX(B36:H36)</f>
        <v>17</v>
      </c>
      <c r="K36" s="51" t="str">
        <f>IF(COUNTIF(B36:H36,"&gt;0")&gt;1,LARGE(B36:H36,2),"")</f>
        <v/>
      </c>
      <c r="L36" s="52" t="str">
        <f>IF(COUNTIF(B36:H36,"&gt;0")&gt;2,LARGE(B36:H36,3),"")</f>
        <v/>
      </c>
      <c r="M36" s="49">
        <f>SUM(J36:L36)</f>
        <v>17</v>
      </c>
      <c r="N36" s="36">
        <f>RANK(M36,M$6:M$63,0)</f>
        <v>27</v>
      </c>
    </row>
    <row r="37" spans="1:14" x14ac:dyDescent="0.25">
      <c r="A37" s="66" t="s">
        <v>57</v>
      </c>
      <c r="E37" s="7">
        <v>13</v>
      </c>
      <c r="J37" s="50">
        <f>MAX(B37:H37)</f>
        <v>13</v>
      </c>
      <c r="K37" s="51" t="str">
        <f>IF(COUNTIF(B37:H37,"&gt;0")&gt;1,LARGE(B37:H37,2),"")</f>
        <v/>
      </c>
      <c r="L37" s="52" t="str">
        <f>IF(COUNTIF(B37:H37,"&gt;0")&gt;2,LARGE(B37:H37,3),"")</f>
        <v/>
      </c>
      <c r="M37" s="49">
        <f>SUM(J37:L37)</f>
        <v>13</v>
      </c>
      <c r="N37" s="36">
        <f>RANK(M37,M$6:M$63,0)</f>
        <v>28</v>
      </c>
    </row>
    <row r="38" spans="1:14" x14ac:dyDescent="0.25">
      <c r="A38" t="s">
        <v>52</v>
      </c>
      <c r="B38" s="45"/>
      <c r="C38" s="45"/>
      <c r="D38" s="45">
        <v>5</v>
      </c>
      <c r="E38" s="45"/>
      <c r="F38" s="45"/>
      <c r="G38" s="45"/>
      <c r="H38" s="45"/>
      <c r="I38" s="45"/>
      <c r="J38" s="50">
        <f>MAX(B38:H38)</f>
        <v>5</v>
      </c>
      <c r="K38" s="51" t="str">
        <f>IF(COUNTIF(B38:H38,"&gt;0")&gt;1,LARGE(B38:H38,2),"")</f>
        <v/>
      </c>
      <c r="L38" s="52" t="str">
        <f>IF(COUNTIF(B38:H38,"&gt;0")&gt;2,LARGE(B38:H38,3),"")</f>
        <v/>
      </c>
      <c r="M38" s="49">
        <f>SUM(J38:L38)</f>
        <v>5</v>
      </c>
      <c r="N38" s="36">
        <f>RANK(M38,M$6:M$63,0)</f>
        <v>29</v>
      </c>
    </row>
  </sheetData>
  <sortState xmlns:xlrd2="http://schemas.microsoft.com/office/spreadsheetml/2017/richdata2" ref="A10:N38">
    <sortCondition ref="N10:N38"/>
  </sortState>
  <pageMargins left="0.78740157480314965" right="0.78740157480314965" top="0.59055118110236227" bottom="0.59055118110236227" header="0.51181102362204722" footer="0.51181102362204722"/>
  <pageSetup paperSize="9" scale="90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9"/>
  <sheetViews>
    <sheetView workbookViewId="0">
      <selection activeCell="A3" sqref="A3"/>
    </sheetView>
  </sheetViews>
  <sheetFormatPr defaultRowHeight="13.2" x14ac:dyDescent="0.25"/>
  <cols>
    <col min="1" max="1" width="25.88671875" customWidth="1"/>
    <col min="2" max="6" width="6" customWidth="1"/>
    <col min="7" max="7" width="4.109375" customWidth="1"/>
    <col min="8" max="8" width="4.5546875" hidden="1" customWidth="1"/>
    <col min="9" max="9" width="4.109375" hidden="1" customWidth="1"/>
    <col min="10" max="12" width="6.109375" customWidth="1"/>
    <col min="13" max="14" width="7.44140625" customWidth="1"/>
  </cols>
  <sheetData>
    <row r="1" spans="1:14" ht="4.5" customHeight="1" x14ac:dyDescent="0.25"/>
    <row r="2" spans="1:14" ht="28.2" x14ac:dyDescent="0.5">
      <c r="B2" s="1" t="s">
        <v>9</v>
      </c>
    </row>
    <row r="3" spans="1:14" ht="24.6" x14ac:dyDescent="0.4">
      <c r="B3" s="3" t="s">
        <v>41</v>
      </c>
    </row>
    <row r="4" spans="1:14" ht="18.75" customHeight="1" x14ac:dyDescent="0.3">
      <c r="B4" s="21" t="s">
        <v>16</v>
      </c>
    </row>
    <row r="5" spans="1:14" ht="18.75" customHeight="1" x14ac:dyDescent="0.3">
      <c r="B5" s="21"/>
    </row>
    <row r="6" spans="1:14" ht="12.75" customHeight="1" x14ac:dyDescent="0.25"/>
    <row r="7" spans="1:14" ht="12.75" customHeight="1" x14ac:dyDescent="0.25">
      <c r="A7" s="2" t="s">
        <v>19</v>
      </c>
    </row>
    <row r="8" spans="1:14" ht="12.75" customHeight="1" x14ac:dyDescent="0.25"/>
    <row r="9" spans="1:14" ht="12.75" customHeight="1" thickBot="1" x14ac:dyDescent="0.3">
      <c r="A9" s="9" t="s">
        <v>12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7"/>
      <c r="H9" s="7" t="s">
        <v>6</v>
      </c>
      <c r="I9" s="7"/>
      <c r="J9" s="19" t="s">
        <v>0</v>
      </c>
      <c r="K9" s="19" t="s">
        <v>1</v>
      </c>
      <c r="L9" s="19" t="s">
        <v>2</v>
      </c>
      <c r="M9" s="8" t="s">
        <v>10</v>
      </c>
      <c r="N9" s="8" t="s">
        <v>11</v>
      </c>
    </row>
    <row r="10" spans="1:14" ht="12.75" customHeight="1" x14ac:dyDescent="0.25">
      <c r="A10" t="s">
        <v>34</v>
      </c>
      <c r="B10" s="45">
        <v>28</v>
      </c>
      <c r="C10" s="45">
        <v>33</v>
      </c>
      <c r="D10" s="45">
        <v>27</v>
      </c>
      <c r="E10" s="45"/>
      <c r="F10" s="45">
        <v>35</v>
      </c>
      <c r="G10" s="36"/>
      <c r="H10" s="36"/>
      <c r="I10" s="36"/>
      <c r="J10" s="46">
        <f>MAX(B10:I10)</f>
        <v>35</v>
      </c>
      <c r="K10" s="47">
        <f>IF(COUNTIF(B10:I10,"&gt;0")&gt;1,LARGE(B10:I10,2),"")</f>
        <v>33</v>
      </c>
      <c r="L10" s="48">
        <f>IF(COUNTIF(B10:I10,"&gt;0")&gt;2,LARGE(B10:I10,3),"")</f>
        <v>28</v>
      </c>
      <c r="M10" s="49">
        <f>SUM(J10:L10)</f>
        <v>96</v>
      </c>
      <c r="N10" s="36">
        <f>RANK(M10,M$6:M$40,0)</f>
        <v>1</v>
      </c>
    </row>
    <row r="11" spans="1:14" ht="12.75" customHeight="1" x14ac:dyDescent="0.25">
      <c r="A11" t="s">
        <v>58</v>
      </c>
      <c r="B11" s="45"/>
      <c r="C11" s="45">
        <v>25</v>
      </c>
      <c r="D11" s="45">
        <v>30</v>
      </c>
      <c r="E11" s="45">
        <v>31</v>
      </c>
      <c r="F11" s="45"/>
      <c r="G11" s="45"/>
      <c r="H11" s="45"/>
      <c r="I11" s="45"/>
      <c r="J11" s="50">
        <f>MAX(B11:I11)</f>
        <v>31</v>
      </c>
      <c r="K11" s="51">
        <f>IF(COUNTIF(B11:I11,"&gt;0")&gt;1,LARGE(B11:I11,2),"")</f>
        <v>30</v>
      </c>
      <c r="L11" s="52">
        <f>IF(COUNTIF(B11:I11,"&gt;0")&gt;2,LARGE(B11:I11,3),"")</f>
        <v>25</v>
      </c>
      <c r="M11" s="49">
        <f>SUM(J11:L11)</f>
        <v>86</v>
      </c>
      <c r="N11" s="36">
        <f>RANK(M11,M$6:M$40,0)</f>
        <v>2</v>
      </c>
    </row>
    <row r="12" spans="1:14" ht="12.75" customHeight="1" x14ac:dyDescent="0.25">
      <c r="A12" t="s">
        <v>40</v>
      </c>
      <c r="B12" s="45">
        <v>31</v>
      </c>
      <c r="C12" s="45">
        <v>26</v>
      </c>
      <c r="D12" s="45">
        <v>27</v>
      </c>
      <c r="E12" s="45"/>
      <c r="F12" s="45"/>
      <c r="G12" s="45"/>
      <c r="H12" s="45"/>
      <c r="I12" s="45"/>
      <c r="J12" s="50">
        <f>MAX(B12:I12)</f>
        <v>31</v>
      </c>
      <c r="K12" s="51">
        <f>IF(COUNTIF(B12:I12,"&gt;0")&gt;1,LARGE(B12:I12,2),"")</f>
        <v>27</v>
      </c>
      <c r="L12" s="52">
        <f>IF(COUNTIF(B12:I12,"&gt;0")&gt;2,LARGE(B12:I12,3),"")</f>
        <v>26</v>
      </c>
      <c r="M12" s="49">
        <f>SUM(J12:L12)</f>
        <v>84</v>
      </c>
      <c r="N12" s="36">
        <f>RANK(M12,M$6:M$40,0)</f>
        <v>3</v>
      </c>
    </row>
    <row r="13" spans="1:14" ht="12.75" customHeight="1" x14ac:dyDescent="0.25">
      <c r="A13" t="s">
        <v>30</v>
      </c>
      <c r="B13" s="45">
        <v>19</v>
      </c>
      <c r="C13" s="45">
        <v>24</v>
      </c>
      <c r="D13" s="45">
        <v>29</v>
      </c>
      <c r="E13" s="45">
        <v>30</v>
      </c>
      <c r="F13" s="45"/>
      <c r="G13" s="45"/>
      <c r="H13" s="45"/>
      <c r="I13" s="45"/>
      <c r="J13" s="50">
        <f>MAX(B13:I13)</f>
        <v>30</v>
      </c>
      <c r="K13" s="51">
        <f>IF(COUNTIF(B13:I13,"&gt;0")&gt;1,LARGE(B13:I13,2),"")</f>
        <v>29</v>
      </c>
      <c r="L13" s="52">
        <f>IF(COUNTIF(B13:I13,"&gt;0")&gt;2,LARGE(B13:I13,3),"")</f>
        <v>24</v>
      </c>
      <c r="M13" s="49">
        <f>SUM(J13:L13)</f>
        <v>83</v>
      </c>
      <c r="N13" s="36">
        <f>RANK(M13,M$6:M$40,0)</f>
        <v>4</v>
      </c>
    </row>
    <row r="14" spans="1:14" ht="12.75" customHeight="1" x14ac:dyDescent="0.25">
      <c r="A14" t="s">
        <v>35</v>
      </c>
      <c r="B14" s="45">
        <v>29</v>
      </c>
      <c r="C14" s="45"/>
      <c r="D14" s="45">
        <v>27</v>
      </c>
      <c r="E14" s="45">
        <v>22</v>
      </c>
      <c r="F14" s="45"/>
      <c r="G14" s="36"/>
      <c r="H14" s="36"/>
      <c r="I14" s="36"/>
      <c r="J14" s="50">
        <f>MAX(B14:I14)</f>
        <v>29</v>
      </c>
      <c r="K14" s="51">
        <f>IF(COUNTIF(B14:I14,"&gt;0")&gt;1,LARGE(B14:I14,2),"")</f>
        <v>27</v>
      </c>
      <c r="L14" s="52">
        <f>IF(COUNTIF(B14:I14,"&gt;0")&gt;2,LARGE(B14:I14,3),"")</f>
        <v>22</v>
      </c>
      <c r="M14" s="49">
        <f>SUM(J14:L14)</f>
        <v>78</v>
      </c>
      <c r="N14" s="36">
        <f>RANK(M14,M$6:M$40,0)</f>
        <v>5</v>
      </c>
    </row>
    <row r="15" spans="1:14" ht="12.75" customHeight="1" x14ac:dyDescent="0.25">
      <c r="A15" t="s">
        <v>29</v>
      </c>
      <c r="B15" s="45">
        <v>24</v>
      </c>
      <c r="C15" s="45">
        <v>22</v>
      </c>
      <c r="D15" s="45">
        <v>25</v>
      </c>
      <c r="E15" s="45"/>
      <c r="F15" s="45">
        <v>28</v>
      </c>
      <c r="G15" s="45"/>
      <c r="H15" s="45"/>
      <c r="I15" s="45"/>
      <c r="J15" s="50">
        <f>MAX(B15:I15)</f>
        <v>28</v>
      </c>
      <c r="K15" s="51">
        <f>IF(COUNTIF(B15:I15,"&gt;0")&gt;1,LARGE(B15:I15,2),"")</f>
        <v>25</v>
      </c>
      <c r="L15" s="52">
        <f>IF(COUNTIF(B15:I15,"&gt;0")&gt;2,LARGE(B15:I15,3),"")</f>
        <v>24</v>
      </c>
      <c r="M15" s="49">
        <f>SUM(J15:L15)</f>
        <v>77</v>
      </c>
      <c r="N15" s="36">
        <f>RANK(M15,M$6:M$40,0)</f>
        <v>6</v>
      </c>
    </row>
    <row r="16" spans="1:14" ht="12.75" customHeight="1" x14ac:dyDescent="0.25">
      <c r="A16" t="s">
        <v>38</v>
      </c>
      <c r="B16" s="45">
        <v>10</v>
      </c>
      <c r="C16" s="45">
        <v>17</v>
      </c>
      <c r="D16" s="45">
        <v>22</v>
      </c>
      <c r="E16" s="45">
        <v>15</v>
      </c>
      <c r="F16" s="45">
        <v>17</v>
      </c>
      <c r="G16" s="45"/>
      <c r="H16" s="45"/>
      <c r="I16" s="45"/>
      <c r="J16" s="50">
        <f>MAX(B16:I16)</f>
        <v>22</v>
      </c>
      <c r="K16" s="51">
        <f>IF(COUNTIF(B16:I16,"&gt;0")&gt;1,LARGE(B16:I16,2),"")</f>
        <v>17</v>
      </c>
      <c r="L16" s="52">
        <f>IF(COUNTIF(B16:I16,"&gt;0")&gt;2,LARGE(B16:I16,3),"")</f>
        <v>17</v>
      </c>
      <c r="M16" s="49">
        <f>SUM(J16:L16)</f>
        <v>56</v>
      </c>
      <c r="N16" s="36">
        <f>RANK(M16,M$6:M$40,0)</f>
        <v>7</v>
      </c>
    </row>
    <row r="17" spans="1:14" ht="12.75" customHeight="1" x14ac:dyDescent="0.25">
      <c r="A17" t="s">
        <v>37</v>
      </c>
      <c r="B17" s="45">
        <v>22</v>
      </c>
      <c r="C17" s="45">
        <v>15</v>
      </c>
      <c r="D17" s="45">
        <v>17</v>
      </c>
      <c r="E17" s="45"/>
      <c r="F17" s="45"/>
      <c r="G17" s="36"/>
      <c r="H17" s="36"/>
      <c r="I17" s="36"/>
      <c r="J17" s="50">
        <f>MAX(B17:I17)</f>
        <v>22</v>
      </c>
      <c r="K17" s="51">
        <f>IF(COUNTIF(B17:I17,"&gt;0")&gt;1,LARGE(B17:I17,2),"")</f>
        <v>17</v>
      </c>
      <c r="L17" s="52">
        <f>IF(COUNTIF(B17:I17,"&gt;0")&gt;2,LARGE(B17:I17,3),"")</f>
        <v>15</v>
      </c>
      <c r="M17" s="49">
        <f>SUM(J17:L17)</f>
        <v>54</v>
      </c>
      <c r="N17" s="36">
        <f>RANK(M17,M$6:M$40,0)</f>
        <v>8</v>
      </c>
    </row>
    <row r="18" spans="1:14" ht="12.75" customHeight="1" x14ac:dyDescent="0.25">
      <c r="A18" t="s">
        <v>33</v>
      </c>
      <c r="B18" s="45">
        <v>14</v>
      </c>
      <c r="C18" s="45">
        <v>19</v>
      </c>
      <c r="D18" s="45"/>
      <c r="E18" s="45">
        <v>15</v>
      </c>
      <c r="F18" s="45"/>
      <c r="G18" s="45"/>
      <c r="H18" s="45"/>
      <c r="I18" s="45"/>
      <c r="J18" s="50">
        <f>MAX(B18:I18)</f>
        <v>19</v>
      </c>
      <c r="K18" s="51">
        <f>IF(COUNTIF(B18:I18,"&gt;0")&gt;1,LARGE(B18:I18,2),"")</f>
        <v>15</v>
      </c>
      <c r="L18" s="52">
        <f>IF(COUNTIF(B18:I18,"&gt;0")&gt;2,LARGE(B18:I18,3),"")</f>
        <v>14</v>
      </c>
      <c r="M18" s="49">
        <f>SUM(J18:L18)</f>
        <v>48</v>
      </c>
      <c r="N18" s="36">
        <f>RANK(M18,M$6:M$40,0)</f>
        <v>9</v>
      </c>
    </row>
    <row r="19" spans="1:14" ht="12.75" customHeight="1" x14ac:dyDescent="0.25">
      <c r="A19" t="s">
        <v>49</v>
      </c>
      <c r="B19" s="36"/>
      <c r="C19" s="45">
        <v>18</v>
      </c>
      <c r="D19" s="45">
        <v>27</v>
      </c>
      <c r="E19" s="45"/>
      <c r="F19" s="45"/>
      <c r="G19" s="36"/>
      <c r="H19" s="36"/>
      <c r="I19" s="36"/>
      <c r="J19" s="50">
        <f>MAX(B19:I19)</f>
        <v>27</v>
      </c>
      <c r="K19" s="51">
        <f>IF(COUNTIF(B19:I19,"&gt;0")&gt;1,LARGE(B19:I19,2),"")</f>
        <v>18</v>
      </c>
      <c r="L19" s="52" t="str">
        <f>IF(COUNTIF(B19:I19,"&gt;0")&gt;2,LARGE(B19:I19,3),"")</f>
        <v/>
      </c>
      <c r="M19" s="49">
        <f>SUM(J19:L19)</f>
        <v>45</v>
      </c>
      <c r="N19" s="36">
        <f>RANK(M19,M$6:M$40,0)</f>
        <v>10</v>
      </c>
    </row>
    <row r="20" spans="1:14" x14ac:dyDescent="0.25">
      <c r="A20" s="66" t="s">
        <v>53</v>
      </c>
      <c r="B20" s="36"/>
      <c r="C20" s="36"/>
      <c r="D20" s="45"/>
      <c r="E20" s="45">
        <v>25</v>
      </c>
      <c r="F20" s="36"/>
      <c r="G20" s="36"/>
      <c r="H20" s="36"/>
      <c r="I20" s="36"/>
      <c r="J20" s="50">
        <f>MAX(B20:I20)</f>
        <v>25</v>
      </c>
      <c r="K20" s="51" t="str">
        <f>IF(COUNTIF(B20:I20,"&gt;0")&gt;1,LARGE(B20:I20,2),"")</f>
        <v/>
      </c>
      <c r="L20" s="52" t="str">
        <f>IF(COUNTIF(B20:I20,"&gt;0")&gt;2,LARGE(B20:I20,3),"")</f>
        <v/>
      </c>
      <c r="M20" s="49">
        <f>SUM(J20:L20)</f>
        <v>25</v>
      </c>
      <c r="N20" s="36">
        <f>RANK(M20,M$6:M$40,0)</f>
        <v>11</v>
      </c>
    </row>
    <row r="21" spans="1:14" x14ac:dyDescent="0.25">
      <c r="A21" t="s">
        <v>32</v>
      </c>
      <c r="C21" s="45">
        <v>24</v>
      </c>
      <c r="F21" s="7"/>
      <c r="J21" s="14">
        <f>MAX(B21:I21)</f>
        <v>24</v>
      </c>
      <c r="K21" s="15" t="str">
        <f>IF(COUNTIF(B21:I21,"&gt;0")&gt;1,LARGE(B21:I21,2),"")</f>
        <v/>
      </c>
      <c r="L21" s="16" t="str">
        <f>IF(COUNTIF(B21:I21,"&gt;0")&gt;2,LARGE(B21:I21,3),"")</f>
        <v/>
      </c>
      <c r="M21" s="12">
        <f>SUM(J21:L21)</f>
        <v>24</v>
      </c>
      <c r="N21" s="36">
        <f>RANK(M21,M$6:M$40,0)</f>
        <v>12</v>
      </c>
    </row>
    <row r="22" spans="1:14" x14ac:dyDescent="0.25">
      <c r="A22" t="s">
        <v>31</v>
      </c>
      <c r="B22" s="45">
        <v>21</v>
      </c>
      <c r="C22" s="45"/>
      <c r="D22" s="45"/>
      <c r="E22" s="45"/>
      <c r="F22" s="45"/>
      <c r="G22" s="36"/>
      <c r="H22" s="36"/>
      <c r="I22" s="36"/>
      <c r="J22" s="53">
        <f>MAX(B22:I22)</f>
        <v>21</v>
      </c>
      <c r="K22" s="54" t="str">
        <f>IF(COUNTIF(B22:I22,"&gt;0")&gt;1,LARGE(B22:I22,2),"")</f>
        <v/>
      </c>
      <c r="L22" s="55" t="str">
        <f>IF(COUNTIF(B22:I22,"&gt;0")&gt;2,LARGE(B22:I22,3),"")</f>
        <v/>
      </c>
      <c r="M22" s="49">
        <f>SUM(J22:L22)</f>
        <v>21</v>
      </c>
      <c r="N22" s="36">
        <f>RANK(M22,M$6:M$40,0)</f>
        <v>13</v>
      </c>
    </row>
    <row r="23" spans="1:14" x14ac:dyDescent="0.25">
      <c r="A23" t="s">
        <v>50</v>
      </c>
      <c r="B23" s="45"/>
      <c r="C23" s="45"/>
      <c r="D23" s="45">
        <v>19</v>
      </c>
      <c r="E23" s="45"/>
      <c r="F23" s="45"/>
      <c r="G23" s="45"/>
      <c r="H23" s="45"/>
      <c r="I23" s="45"/>
      <c r="J23" s="50">
        <f>MAX(B23:I23)</f>
        <v>19</v>
      </c>
      <c r="K23" s="51" t="str">
        <f>IF(COUNTIF(B23:I23,"&gt;0")&gt;1,LARGE(B23:I23,2),"")</f>
        <v/>
      </c>
      <c r="L23" s="52" t="str">
        <f>IF(COUNTIF(B23:I23,"&gt;0")&gt;2,LARGE(B23:I23,3),"")</f>
        <v/>
      </c>
      <c r="M23" s="49">
        <f>SUM(J23:L23)</f>
        <v>19</v>
      </c>
      <c r="N23" s="36">
        <f>RANK(M23,M$6:M$40,0)</f>
        <v>14</v>
      </c>
    </row>
    <row r="24" spans="1:14" x14ac:dyDescent="0.25">
      <c r="A24" t="s">
        <v>39</v>
      </c>
      <c r="B24" s="45">
        <v>7</v>
      </c>
      <c r="C24" s="45">
        <v>3</v>
      </c>
      <c r="D24" s="45">
        <v>8</v>
      </c>
      <c r="E24" s="45"/>
      <c r="F24" s="45"/>
      <c r="G24" s="36"/>
      <c r="H24" s="36"/>
      <c r="I24" s="36"/>
      <c r="J24" s="50">
        <f>MAX(B24:I24)</f>
        <v>8</v>
      </c>
      <c r="K24" s="51">
        <f>IF(COUNTIF(B24:I24,"&gt;0")&gt;1,LARGE(B24:I24,2),"")</f>
        <v>7</v>
      </c>
      <c r="L24" s="52">
        <f>IF(COUNTIF(B24:I24,"&gt;0")&gt;2,LARGE(B24:I24,3),"")</f>
        <v>3</v>
      </c>
      <c r="M24" s="49">
        <f>SUM(J24:L24)</f>
        <v>18</v>
      </c>
      <c r="N24" s="36">
        <f>RANK(M24,M$6:M$40,0)</f>
        <v>15</v>
      </c>
    </row>
    <row r="25" spans="1:14" x14ac:dyDescent="0.25">
      <c r="A25" t="s">
        <v>52</v>
      </c>
      <c r="D25" s="7">
        <v>16</v>
      </c>
      <c r="E25" s="7"/>
      <c r="J25" s="14">
        <f>MAX(B25:I25)</f>
        <v>16</v>
      </c>
      <c r="K25" s="15" t="str">
        <f>IF(COUNTIF(B25:I25,"&gt;0")&gt;1,LARGE(B25:I25,2),"")</f>
        <v/>
      </c>
      <c r="L25" s="16" t="str">
        <f>IF(COUNTIF(B25:I25,"&gt;0")&gt;2,LARGE(B25:I25,3),"")</f>
        <v/>
      </c>
      <c r="M25" s="12">
        <f>SUM(J25:L25)</f>
        <v>16</v>
      </c>
      <c r="N25" s="36">
        <f>RANK(M25,M$6:M$40,0)</f>
        <v>16</v>
      </c>
    </row>
    <row r="26" spans="1:14" x14ac:dyDescent="0.25">
      <c r="A26" s="66" t="s">
        <v>64</v>
      </c>
      <c r="F26" s="7">
        <v>15</v>
      </c>
      <c r="J26" s="50">
        <f>MAX(B26:I26)</f>
        <v>15</v>
      </c>
      <c r="K26" s="51" t="str">
        <f>IF(COUNTIF(B26:I26,"&gt;0")&gt;1,LARGE(B26:I26,2),"")</f>
        <v/>
      </c>
      <c r="L26" s="52" t="str">
        <f>IF(COUNTIF(B26:I26,"&gt;0")&gt;2,LARGE(B26:I26,3),"")</f>
        <v/>
      </c>
      <c r="M26" s="12">
        <f>SUM(J26:L26)</f>
        <v>15</v>
      </c>
      <c r="N26" s="36">
        <f>RANK(M26,M$6:M$40,0)</f>
        <v>17</v>
      </c>
    </row>
    <row r="27" spans="1:14" x14ac:dyDescent="0.25">
      <c r="A27" s="66" t="s">
        <v>45</v>
      </c>
      <c r="B27" s="45"/>
      <c r="C27" s="36"/>
      <c r="D27" s="45">
        <v>12</v>
      </c>
      <c r="E27" s="45"/>
      <c r="F27" s="36"/>
      <c r="G27" s="36"/>
      <c r="H27" s="36"/>
      <c r="I27" s="36"/>
      <c r="J27" s="53">
        <f>MAX(B27:I27)</f>
        <v>12</v>
      </c>
      <c r="K27" s="54" t="str">
        <f>IF(COUNTIF(B27:I27,"&gt;0")&gt;1,LARGE(B27:I27,2),"")</f>
        <v/>
      </c>
      <c r="L27" s="55" t="str">
        <f>IF(COUNTIF(B27:I27,"&gt;0")&gt;2,LARGE(B27:I27,3),"")</f>
        <v/>
      </c>
      <c r="M27" s="49">
        <f>SUM(J27:L27)</f>
        <v>12</v>
      </c>
      <c r="N27" s="36">
        <f>RANK(M27,M$6:M$40,0)</f>
        <v>18</v>
      </c>
    </row>
    <row r="28" spans="1:14" x14ac:dyDescent="0.25">
      <c r="A28" s="66" t="s">
        <v>54</v>
      </c>
      <c r="B28" s="45"/>
      <c r="C28" s="45"/>
      <c r="D28" s="45"/>
      <c r="E28" s="45">
        <v>9</v>
      </c>
      <c r="F28" s="45"/>
      <c r="G28" s="36"/>
      <c r="H28" s="36"/>
      <c r="I28" s="36"/>
      <c r="J28" s="50">
        <f>MAX(B28:I28)</f>
        <v>9</v>
      </c>
      <c r="K28" s="51" t="str">
        <f>IF(COUNTIF(B28:I28,"&gt;0")&gt;1,LARGE(B28:I28,2),"")</f>
        <v/>
      </c>
      <c r="L28" s="52" t="str">
        <f>IF(COUNTIF(B28:I28,"&gt;0")&gt;2,LARGE(B28:I28,3),"")</f>
        <v/>
      </c>
      <c r="M28" s="49">
        <f>SUM(J28:L28)</f>
        <v>9</v>
      </c>
      <c r="N28" s="36">
        <f>RANK(M28,M$6:M$40,0)</f>
        <v>19</v>
      </c>
    </row>
    <row r="29" spans="1:14" x14ac:dyDescent="0.25">
      <c r="A29" s="66" t="s">
        <v>55</v>
      </c>
      <c r="E29" s="7">
        <v>7</v>
      </c>
      <c r="J29" s="14">
        <f>MAX(B29:I29)</f>
        <v>7</v>
      </c>
      <c r="K29" s="15" t="str">
        <f>IF(COUNTIF(B29:I29,"&gt;0")&gt;1,LARGE(B29:I29,2),"")</f>
        <v/>
      </c>
      <c r="L29" s="16" t="str">
        <f>IF(COUNTIF(B29:I29,"&gt;0")&gt;2,LARGE(B29:I29,3),"")</f>
        <v/>
      </c>
      <c r="M29" s="12">
        <f>SUM(J29:L29)</f>
        <v>7</v>
      </c>
      <c r="N29" s="36">
        <f>RANK(M29,M$6:M$40,0)</f>
        <v>20</v>
      </c>
    </row>
  </sheetData>
  <sortState xmlns:xlrd2="http://schemas.microsoft.com/office/spreadsheetml/2017/richdata2" ref="A10:N29">
    <sortCondition ref="N10:N29"/>
  </sortState>
  <pageMargins left="0.78740157480314965" right="0.78740157480314965" top="0.59055118110236227" bottom="0.59055118110236227" header="0.51181102362204722" footer="0.51181102362204722"/>
  <pageSetup paperSize="9" scale="90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2"/>
  <sheetViews>
    <sheetView workbookViewId="0">
      <selection activeCell="A3" sqref="A3"/>
    </sheetView>
  </sheetViews>
  <sheetFormatPr defaultRowHeight="13.2" x14ac:dyDescent="0.25"/>
  <cols>
    <col min="1" max="1" width="25.88671875" customWidth="1"/>
    <col min="2" max="6" width="6" customWidth="1"/>
    <col min="7" max="7" width="4.109375" customWidth="1"/>
    <col min="8" max="9" width="4.5546875" hidden="1" customWidth="1"/>
    <col min="10" max="12" width="6.109375" customWidth="1"/>
    <col min="13" max="14" width="7.44140625" customWidth="1"/>
  </cols>
  <sheetData>
    <row r="1" spans="1:14" ht="4.5" customHeight="1" x14ac:dyDescent="0.25"/>
    <row r="2" spans="1:14" ht="28.2" x14ac:dyDescent="0.5">
      <c r="B2" s="1" t="s">
        <v>9</v>
      </c>
    </row>
    <row r="3" spans="1:14" ht="24.6" x14ac:dyDescent="0.4">
      <c r="B3" s="3" t="s">
        <v>41</v>
      </c>
    </row>
    <row r="4" spans="1:14" ht="18.75" customHeight="1" x14ac:dyDescent="0.3">
      <c r="B4" s="21" t="s">
        <v>16</v>
      </c>
    </row>
    <row r="5" spans="1:14" ht="18.75" customHeight="1" x14ac:dyDescent="0.3">
      <c r="B5" s="21"/>
    </row>
    <row r="6" spans="1:14" ht="12.75" customHeight="1" x14ac:dyDescent="0.25"/>
    <row r="7" spans="1:14" ht="12.75" customHeight="1" x14ac:dyDescent="0.25">
      <c r="A7" s="2" t="s">
        <v>20</v>
      </c>
    </row>
    <row r="8" spans="1:14" ht="12.75" customHeight="1" x14ac:dyDescent="0.25"/>
    <row r="9" spans="1:14" ht="12.75" customHeight="1" thickBot="1" x14ac:dyDescent="0.3">
      <c r="A9" s="9" t="s">
        <v>12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7"/>
      <c r="H9" s="7" t="s">
        <v>6</v>
      </c>
      <c r="I9" s="7"/>
      <c r="J9" s="19" t="s">
        <v>0</v>
      </c>
      <c r="K9" s="19" t="s">
        <v>1</v>
      </c>
      <c r="L9" s="19" t="s">
        <v>2</v>
      </c>
      <c r="M9" s="8" t="s">
        <v>10</v>
      </c>
      <c r="N9" s="8" t="s">
        <v>11</v>
      </c>
    </row>
    <row r="10" spans="1:14" ht="12.75" customHeight="1" x14ac:dyDescent="0.25">
      <c r="A10" t="s">
        <v>30</v>
      </c>
      <c r="B10" s="45">
        <v>27</v>
      </c>
      <c r="C10" s="45">
        <v>32</v>
      </c>
      <c r="D10" s="45">
        <v>37</v>
      </c>
      <c r="E10" s="45">
        <v>34</v>
      </c>
      <c r="F10" s="45"/>
      <c r="G10" s="45"/>
      <c r="H10" s="45"/>
      <c r="I10" s="45"/>
      <c r="J10" s="56">
        <f>MAX(B10:I10)</f>
        <v>37</v>
      </c>
      <c r="K10" s="57">
        <f>IF(COUNTIF(B10:I10,"&gt;0")&gt;1,LARGE(B10:I10,2),"")</f>
        <v>34</v>
      </c>
      <c r="L10" s="58">
        <f>IF(COUNTIF(B10:I10,"&gt;0")&gt;2,LARGE(B10:I10,3),"")</f>
        <v>32</v>
      </c>
      <c r="M10" s="49">
        <f>SUM(J10:L10)</f>
        <v>103</v>
      </c>
      <c r="N10" s="36">
        <f>RANK(M10,M$6:M$35,0)</f>
        <v>1</v>
      </c>
    </row>
    <row r="11" spans="1:14" ht="12.75" customHeight="1" x14ac:dyDescent="0.25">
      <c r="A11" t="s">
        <v>34</v>
      </c>
      <c r="B11" s="45">
        <v>31</v>
      </c>
      <c r="C11" s="45">
        <v>34</v>
      </c>
      <c r="D11" s="45">
        <v>33</v>
      </c>
      <c r="E11" s="45"/>
      <c r="F11" s="45">
        <v>32</v>
      </c>
      <c r="G11" s="36"/>
      <c r="H11" s="36"/>
      <c r="I11" s="36"/>
      <c r="J11" s="50">
        <f>MAX(B11:I11)</f>
        <v>34</v>
      </c>
      <c r="K11" s="51">
        <f>IF(COUNTIF(B11:I11,"&gt;0")&gt;1,LARGE(B11:I11,2),"")</f>
        <v>33</v>
      </c>
      <c r="L11" s="52">
        <f>IF(COUNTIF(B11:I11,"&gt;0")&gt;2,LARGE(B11:I11,3),"")</f>
        <v>32</v>
      </c>
      <c r="M11" s="49">
        <f>SUM(J11:L11)</f>
        <v>99</v>
      </c>
      <c r="N11" s="36">
        <f>RANK(M11,M$6:M$35,0)</f>
        <v>2</v>
      </c>
    </row>
    <row r="12" spans="1:14" ht="12.75" customHeight="1" x14ac:dyDescent="0.25">
      <c r="A12" t="s">
        <v>29</v>
      </c>
      <c r="B12" s="45">
        <v>33</v>
      </c>
      <c r="C12" s="45">
        <v>30</v>
      </c>
      <c r="D12" s="45">
        <v>33</v>
      </c>
      <c r="E12" s="45"/>
      <c r="F12" s="45">
        <v>32</v>
      </c>
      <c r="G12" s="36"/>
      <c r="H12" s="36"/>
      <c r="I12" s="36"/>
      <c r="J12" s="50">
        <f>MAX(B12:I12)</f>
        <v>33</v>
      </c>
      <c r="K12" s="51">
        <f>IF(COUNTIF(B12:I12,"&gt;0")&gt;1,LARGE(B12:I12,2),"")</f>
        <v>33</v>
      </c>
      <c r="L12" s="52">
        <f>IF(COUNTIF(B12:I12,"&gt;0")&gt;2,LARGE(B12:I12,3),"")</f>
        <v>32</v>
      </c>
      <c r="M12" s="49">
        <f>SUM(J12:L12)</f>
        <v>98</v>
      </c>
      <c r="N12" s="36">
        <f>RANK(M12,M$6:M$35,0)</f>
        <v>3</v>
      </c>
    </row>
    <row r="13" spans="1:14" ht="12.75" customHeight="1" x14ac:dyDescent="0.25">
      <c r="A13" t="s">
        <v>40</v>
      </c>
      <c r="B13" s="45">
        <v>33</v>
      </c>
      <c r="C13" s="45">
        <v>30</v>
      </c>
      <c r="D13" s="45">
        <v>32</v>
      </c>
      <c r="E13" s="45"/>
      <c r="F13" s="45"/>
      <c r="G13" s="45"/>
      <c r="H13" s="45"/>
      <c r="I13" s="45"/>
      <c r="J13" s="50">
        <f>MAX(B13:I13)</f>
        <v>33</v>
      </c>
      <c r="K13" s="51">
        <f>IF(COUNTIF(B13:I13,"&gt;0")&gt;1,LARGE(B13:I13,2),"")</f>
        <v>32</v>
      </c>
      <c r="L13" s="52">
        <f>IF(COUNTIF(B13:I13,"&gt;0")&gt;2,LARGE(B13:I13,3),"")</f>
        <v>30</v>
      </c>
      <c r="M13" s="49">
        <f>SUM(J13:L13)</f>
        <v>95</v>
      </c>
      <c r="N13" s="36">
        <f>RANK(M13,M$6:M$35,0)</f>
        <v>4</v>
      </c>
    </row>
    <row r="14" spans="1:14" ht="12.75" customHeight="1" x14ac:dyDescent="0.25">
      <c r="A14" t="s">
        <v>35</v>
      </c>
      <c r="B14" s="45">
        <v>21</v>
      </c>
      <c r="C14" s="45"/>
      <c r="D14" s="45">
        <v>31</v>
      </c>
      <c r="E14" s="45">
        <v>22</v>
      </c>
      <c r="F14" s="45">
        <v>30</v>
      </c>
      <c r="G14" s="45"/>
      <c r="H14" s="45"/>
      <c r="I14" s="45"/>
      <c r="J14" s="50">
        <f>MAX(B14:I14)</f>
        <v>31</v>
      </c>
      <c r="K14" s="51">
        <f>IF(COUNTIF(B14:I14,"&gt;0")&gt;1,LARGE(B14:I14,2),"")</f>
        <v>30</v>
      </c>
      <c r="L14" s="52">
        <f>IF(COUNTIF(B14:I14,"&gt;0")&gt;2,LARGE(B14:I14,3),"")</f>
        <v>22</v>
      </c>
      <c r="M14" s="49">
        <f>SUM(J14:L14)</f>
        <v>83</v>
      </c>
      <c r="N14" s="36">
        <f>RANK(M14,M$6:M$35,0)</f>
        <v>5</v>
      </c>
    </row>
    <row r="15" spans="1:14" ht="12.75" customHeight="1" x14ac:dyDescent="0.25">
      <c r="A15" t="s">
        <v>33</v>
      </c>
      <c r="B15" s="45">
        <v>26</v>
      </c>
      <c r="C15" s="45">
        <v>28</v>
      </c>
      <c r="D15" s="45"/>
      <c r="E15" s="45">
        <v>27</v>
      </c>
      <c r="F15" s="36"/>
      <c r="G15" s="36"/>
      <c r="H15" s="36"/>
      <c r="I15" s="36"/>
      <c r="J15" s="50">
        <f>MAX(B15:I15)</f>
        <v>28</v>
      </c>
      <c r="K15" s="51">
        <f>IF(COUNTIF(B15:I15,"&gt;0")&gt;1,LARGE(B15:I15,2),"")</f>
        <v>27</v>
      </c>
      <c r="L15" s="52">
        <f>IF(COUNTIF(B15:I15,"&gt;0")&gt;2,LARGE(B15:I15,3),"")</f>
        <v>26</v>
      </c>
      <c r="M15" s="49">
        <f>SUM(J15:L15)</f>
        <v>81</v>
      </c>
      <c r="N15" s="36">
        <f>RANK(M15,M$6:M$35,0)</f>
        <v>6</v>
      </c>
    </row>
    <row r="16" spans="1:14" ht="12.75" customHeight="1" x14ac:dyDescent="0.25">
      <c r="A16" t="s">
        <v>58</v>
      </c>
      <c r="B16" s="45"/>
      <c r="C16" s="45">
        <v>26</v>
      </c>
      <c r="D16" s="45">
        <v>23</v>
      </c>
      <c r="E16" s="45">
        <v>26</v>
      </c>
      <c r="F16" s="45"/>
      <c r="G16" s="45"/>
      <c r="H16" s="45"/>
      <c r="I16" s="45"/>
      <c r="J16" s="50">
        <f>MAX(B16:I16)</f>
        <v>26</v>
      </c>
      <c r="K16" s="51">
        <f>IF(COUNTIF(B16:I16,"&gt;0")&gt;1,LARGE(B16:I16,2),"")</f>
        <v>26</v>
      </c>
      <c r="L16" s="52">
        <f>IF(COUNTIF(B16:I16,"&gt;0")&gt;2,LARGE(B16:I16,3),"")</f>
        <v>23</v>
      </c>
      <c r="M16" s="49">
        <f>SUM(J16:L16)</f>
        <v>75</v>
      </c>
      <c r="N16" s="36">
        <f>RANK(M16,M$6:M$35,0)</f>
        <v>7</v>
      </c>
    </row>
    <row r="17" spans="1:14" ht="12.75" customHeight="1" x14ac:dyDescent="0.25">
      <c r="A17" t="s">
        <v>38</v>
      </c>
      <c r="B17" s="45">
        <v>18</v>
      </c>
      <c r="C17" s="45">
        <v>20</v>
      </c>
      <c r="D17" s="45">
        <v>13</v>
      </c>
      <c r="E17" s="45">
        <v>24</v>
      </c>
      <c r="F17" s="45">
        <v>27</v>
      </c>
      <c r="G17" s="45"/>
      <c r="H17" s="45"/>
      <c r="I17" s="45"/>
      <c r="J17" s="50">
        <f>MAX(B17:I17)</f>
        <v>27</v>
      </c>
      <c r="K17" s="51">
        <f>IF(COUNTIF(B17:I17,"&gt;0")&gt;1,LARGE(B17:I17,2),"")</f>
        <v>24</v>
      </c>
      <c r="L17" s="52">
        <f>IF(COUNTIF(B17:I17,"&gt;0")&gt;2,LARGE(B17:I17,3),"")</f>
        <v>20</v>
      </c>
      <c r="M17" s="49">
        <f>SUM(J17:L17)</f>
        <v>71</v>
      </c>
      <c r="N17" s="36">
        <f>RANK(M17,M$6:M$35,0)</f>
        <v>8</v>
      </c>
    </row>
    <row r="18" spans="1:14" ht="12.75" customHeight="1" x14ac:dyDescent="0.25">
      <c r="A18" t="s">
        <v>36</v>
      </c>
      <c r="B18" s="36"/>
      <c r="C18" s="45">
        <v>18</v>
      </c>
      <c r="D18" s="45">
        <v>26</v>
      </c>
      <c r="E18" s="45"/>
      <c r="F18" s="45">
        <v>27</v>
      </c>
      <c r="G18" s="36"/>
      <c r="H18" s="36"/>
      <c r="I18" s="36"/>
      <c r="J18" s="50">
        <f>MAX(B18:I18)</f>
        <v>27</v>
      </c>
      <c r="K18" s="51">
        <f>IF(COUNTIF(B18:I18,"&gt;0")&gt;1,LARGE(B18:I18,2),"")</f>
        <v>26</v>
      </c>
      <c r="L18" s="52">
        <f>IF(COUNTIF(B18:I18,"&gt;0")&gt;2,LARGE(B18:I18,3),"")</f>
        <v>18</v>
      </c>
      <c r="M18" s="49">
        <f>SUM(J18:L18)</f>
        <v>71</v>
      </c>
      <c r="N18" s="36">
        <f>RANK(M18,M$6:M$35,0)</f>
        <v>8</v>
      </c>
    </row>
    <row r="19" spans="1:14" ht="12.75" customHeight="1" x14ac:dyDescent="0.25">
      <c r="A19" t="s">
        <v>37</v>
      </c>
      <c r="B19" s="45">
        <v>21</v>
      </c>
      <c r="C19" s="45">
        <v>22</v>
      </c>
      <c r="D19" s="45">
        <v>21</v>
      </c>
      <c r="E19" s="45"/>
      <c r="F19" s="45"/>
      <c r="G19" s="45"/>
      <c r="H19" s="45"/>
      <c r="I19" s="45"/>
      <c r="J19" s="50">
        <f>MAX(B19:I19)</f>
        <v>22</v>
      </c>
      <c r="K19" s="51">
        <f>IF(COUNTIF(B19:I19,"&gt;0")&gt;1,LARGE(B19:I19,2),"")</f>
        <v>21</v>
      </c>
      <c r="L19" s="52">
        <f>IF(COUNTIF(B19:I19,"&gt;0")&gt;2,LARGE(B19:I19,3),"")</f>
        <v>21</v>
      </c>
      <c r="M19" s="49">
        <f>SUM(J19:L19)</f>
        <v>64</v>
      </c>
      <c r="N19" s="36">
        <f>RANK(M19,M$6:M$35,0)</f>
        <v>10</v>
      </c>
    </row>
    <row r="20" spans="1:14" ht="12.75" customHeight="1" x14ac:dyDescent="0.25">
      <c r="A20" t="s">
        <v>49</v>
      </c>
      <c r="B20" s="45"/>
      <c r="C20" s="45">
        <v>23</v>
      </c>
      <c r="D20" s="45">
        <v>14</v>
      </c>
      <c r="E20" s="45"/>
      <c r="F20" s="45"/>
      <c r="G20" s="45"/>
      <c r="H20" s="45"/>
      <c r="I20" s="45"/>
      <c r="J20" s="50">
        <f>MAX(B20:I20)</f>
        <v>23</v>
      </c>
      <c r="K20" s="51">
        <f>IF(COUNTIF(B20:I20,"&gt;0")&gt;1,LARGE(B20:I20,2),"")</f>
        <v>14</v>
      </c>
      <c r="L20" s="52" t="str">
        <f>IF(COUNTIF(B20:I20,"&gt;0")&gt;2,LARGE(B20:I20,3),"")</f>
        <v/>
      </c>
      <c r="M20" s="49">
        <f>SUM(J20:L20)</f>
        <v>37</v>
      </c>
      <c r="N20" s="36">
        <f>RANK(M20,M$6:M$35,0)</f>
        <v>11</v>
      </c>
    </row>
    <row r="21" spans="1:14" x14ac:dyDescent="0.25">
      <c r="A21" s="66" t="s">
        <v>53</v>
      </c>
      <c r="E21" s="7">
        <v>27</v>
      </c>
      <c r="F21" s="7"/>
      <c r="J21" s="41">
        <f>MAX(B21:I21)</f>
        <v>27</v>
      </c>
      <c r="K21" s="42" t="str">
        <f>IF(COUNTIF(B21:I21,"&gt;0")&gt;1,LARGE(B21:I21,2),"")</f>
        <v/>
      </c>
      <c r="L21" s="43" t="str">
        <f>IF(COUNTIF(B21:I21,"&gt;0")&gt;2,LARGE(B21:I21,3),"")</f>
        <v/>
      </c>
      <c r="M21" s="12">
        <f>SUM(J21:L21)</f>
        <v>27</v>
      </c>
      <c r="N21" s="36">
        <f>RANK(M21,M$6:M$35,0)</f>
        <v>12</v>
      </c>
    </row>
    <row r="22" spans="1:14" x14ac:dyDescent="0.25">
      <c r="A22" t="s">
        <v>64</v>
      </c>
      <c r="B22" s="45"/>
      <c r="C22" s="36"/>
      <c r="D22" s="45"/>
      <c r="E22" s="45"/>
      <c r="F22" s="45">
        <v>27</v>
      </c>
      <c r="G22" s="36"/>
      <c r="H22" s="36"/>
      <c r="I22" s="36"/>
      <c r="J22" s="53">
        <f>MAX(B22:I22)</f>
        <v>27</v>
      </c>
      <c r="K22" s="54" t="str">
        <f>IF(COUNTIF(B22:I22,"&gt;0")&gt;1,LARGE(B22:I22,2),"")</f>
        <v/>
      </c>
      <c r="L22" s="55" t="str">
        <f>IF(COUNTIF(B22:I22,"&gt;0")&gt;2,LARGE(B22:I22,3),"")</f>
        <v/>
      </c>
      <c r="M22" s="49">
        <f>SUM(J22:L22)</f>
        <v>27</v>
      </c>
      <c r="N22" s="36">
        <f>RANK(M22,M$6:M$35,0)</f>
        <v>12</v>
      </c>
    </row>
    <row r="23" spans="1:14" x14ac:dyDescent="0.25">
      <c r="A23" s="66" t="s">
        <v>52</v>
      </c>
      <c r="B23" s="36"/>
      <c r="C23" s="45"/>
      <c r="D23" s="45">
        <v>22</v>
      </c>
      <c r="E23" s="45"/>
      <c r="F23" s="45"/>
      <c r="G23" s="36"/>
      <c r="H23" s="36"/>
      <c r="I23" s="36"/>
      <c r="J23" s="50">
        <f>MAX(B23:I23)</f>
        <v>22</v>
      </c>
      <c r="K23" s="51" t="str">
        <f>IF(COUNTIF(B23:I23,"&gt;0")&gt;1,LARGE(B23:I23,2),"")</f>
        <v/>
      </c>
      <c r="L23" s="52" t="str">
        <f>IF(COUNTIF(B23:I23,"&gt;0")&gt;2,LARGE(B23:I23,3),"")</f>
        <v/>
      </c>
      <c r="M23" s="49">
        <f>SUM(J23:L23)</f>
        <v>22</v>
      </c>
      <c r="N23" s="36">
        <f>RANK(M23,M$6:M$35,0)</f>
        <v>14</v>
      </c>
    </row>
    <row r="24" spans="1:14" x14ac:dyDescent="0.25">
      <c r="A24" t="s">
        <v>32</v>
      </c>
      <c r="B24" s="45"/>
      <c r="C24" s="45"/>
      <c r="D24" s="45">
        <v>22</v>
      </c>
      <c r="E24" s="45"/>
      <c r="F24" s="45"/>
      <c r="G24" s="45"/>
      <c r="H24" s="45"/>
      <c r="I24" s="45"/>
      <c r="J24" s="50">
        <f>MAX(B24:I24)</f>
        <v>22</v>
      </c>
      <c r="K24" s="51" t="str">
        <f>IF(COUNTIF(B24:I24,"&gt;0")&gt;1,LARGE(B24:I24,2),"")</f>
        <v/>
      </c>
      <c r="L24" s="52" t="str">
        <f>IF(COUNTIF(B24:I24,"&gt;0")&gt;2,LARGE(B24:I24,3),"")</f>
        <v/>
      </c>
      <c r="M24" s="49">
        <f>SUM(J24:L24)</f>
        <v>22</v>
      </c>
      <c r="N24" s="36">
        <f>RANK(M24,M$6:M$35,0)</f>
        <v>14</v>
      </c>
    </row>
    <row r="25" spans="1:14" x14ac:dyDescent="0.25">
      <c r="A25" s="66" t="s">
        <v>57</v>
      </c>
      <c r="B25" s="45"/>
      <c r="C25" s="45"/>
      <c r="D25" s="45"/>
      <c r="E25" s="45">
        <v>21</v>
      </c>
      <c r="F25" s="45"/>
      <c r="G25" s="45"/>
      <c r="H25" s="45"/>
      <c r="I25" s="45"/>
      <c r="J25" s="50">
        <f>MAX(B25:I25)</f>
        <v>21</v>
      </c>
      <c r="K25" s="51" t="str">
        <f>IF(COUNTIF(B25:I25,"&gt;0")&gt;1,LARGE(B25:I25,2),"")</f>
        <v/>
      </c>
      <c r="L25" s="52" t="str">
        <f>IF(COUNTIF(B25:I25,"&gt;0")&gt;2,LARGE(B25:I25,3),"")</f>
        <v/>
      </c>
      <c r="M25" s="49">
        <f>SUM(J25:L25)</f>
        <v>21</v>
      </c>
      <c r="N25" s="36">
        <f>RANK(M25,M$6:M$35,0)</f>
        <v>16</v>
      </c>
    </row>
    <row r="26" spans="1:14" x14ac:dyDescent="0.25">
      <c r="A26" t="s">
        <v>39</v>
      </c>
      <c r="B26" s="45">
        <v>7</v>
      </c>
      <c r="C26" s="45">
        <v>8</v>
      </c>
      <c r="D26" s="45">
        <v>5</v>
      </c>
      <c r="E26" s="45"/>
      <c r="F26" s="45">
        <v>6</v>
      </c>
      <c r="G26" s="36"/>
      <c r="H26" s="36"/>
      <c r="I26" s="36"/>
      <c r="J26" s="50">
        <f>MAX(B26:I26)</f>
        <v>8</v>
      </c>
      <c r="K26" s="51">
        <f>IF(COUNTIF(B26:I26,"&gt;0")&gt;1,LARGE(B26:I26,2),"")</f>
        <v>7</v>
      </c>
      <c r="L26" s="52">
        <f>IF(COUNTIF(B26:I26,"&gt;0")&gt;2,LARGE(B26:I26,3),"")</f>
        <v>6</v>
      </c>
      <c r="M26" s="49">
        <f>SUM(J26:L26)</f>
        <v>21</v>
      </c>
      <c r="N26" s="36">
        <f>RANK(M26,M$6:M$35,0)</f>
        <v>16</v>
      </c>
    </row>
    <row r="27" spans="1:14" x14ac:dyDescent="0.25">
      <c r="A27" t="s">
        <v>50</v>
      </c>
      <c r="B27" s="45"/>
      <c r="C27" s="36"/>
      <c r="D27" s="45">
        <v>13</v>
      </c>
      <c r="E27" s="45"/>
      <c r="F27" s="45"/>
      <c r="G27" s="36"/>
      <c r="H27" s="36"/>
      <c r="I27" s="36"/>
      <c r="J27" s="50">
        <f>MAX(B27:I27)</f>
        <v>13</v>
      </c>
      <c r="K27" s="51" t="str">
        <f>IF(COUNTIF(B27:I27,"&gt;0")&gt;1,LARGE(B27:I27,2),"")</f>
        <v/>
      </c>
      <c r="L27" s="52" t="str">
        <f>IF(COUNTIF(B27:I27,"&gt;0")&gt;2,LARGE(B27:I27,3),"")</f>
        <v/>
      </c>
      <c r="M27" s="49">
        <f>SUM(J27:L27)</f>
        <v>13</v>
      </c>
      <c r="N27" s="36">
        <f>RANK(M27,M$6:M$35,0)</f>
        <v>18</v>
      </c>
    </row>
    <row r="28" spans="1:14" ht="14.4" x14ac:dyDescent="0.3">
      <c r="A28" s="44" t="s">
        <v>45</v>
      </c>
      <c r="D28" s="45">
        <v>11</v>
      </c>
      <c r="E28" s="7"/>
      <c r="F28" s="7"/>
      <c r="J28" s="73">
        <f>MAX(B28:I28)</f>
        <v>11</v>
      </c>
      <c r="K28" s="74" t="str">
        <f>IF(COUNTIF(B28:I28,"&gt;0")&gt;1,LARGE(B28:I28,2),"")</f>
        <v/>
      </c>
      <c r="L28" s="75" t="str">
        <f>IF(COUNTIF(B28:I28,"&gt;0")&gt;2,LARGE(B28:I28,3),"")</f>
        <v/>
      </c>
      <c r="M28" s="12">
        <f>SUM(J28:L28)</f>
        <v>11</v>
      </c>
      <c r="N28" s="36">
        <f>RANK(M28,M$6:M$35,0)</f>
        <v>19</v>
      </c>
    </row>
    <row r="29" spans="1:14" x14ac:dyDescent="0.25">
      <c r="A29" s="66" t="s">
        <v>59</v>
      </c>
      <c r="B29" s="45"/>
      <c r="C29" s="36"/>
      <c r="D29" s="45"/>
      <c r="E29" s="45">
        <v>11</v>
      </c>
      <c r="F29" s="45"/>
      <c r="G29" s="36"/>
      <c r="H29" s="36"/>
      <c r="I29" s="36"/>
      <c r="J29" s="50">
        <f>MAX(B29:I29)</f>
        <v>11</v>
      </c>
      <c r="K29" s="51" t="str">
        <f>IF(COUNTIF(B29:I29,"&gt;0")&gt;1,LARGE(B29:I29,2),"")</f>
        <v/>
      </c>
      <c r="L29" s="52" t="str">
        <f>IF(COUNTIF(B29:I29,"&gt;0")&gt;2,LARGE(B29:I29,3),"")</f>
        <v/>
      </c>
      <c r="M29" s="49">
        <f>SUM(J29:L29)</f>
        <v>11</v>
      </c>
      <c r="N29" s="36">
        <f>RANK(M29,M$6:M$35,0)</f>
        <v>19</v>
      </c>
    </row>
    <row r="30" spans="1:14" x14ac:dyDescent="0.25">
      <c r="B30" s="45"/>
      <c r="C30" s="45"/>
      <c r="D30" s="45"/>
      <c r="E30" s="45"/>
      <c r="F30" s="45"/>
      <c r="G30" s="45"/>
      <c r="H30" s="45"/>
      <c r="I30" s="45"/>
      <c r="J30" s="50">
        <f t="shared" ref="J29:J31" si="0">MAX(B30:I30)</f>
        <v>0</v>
      </c>
      <c r="K30" s="51" t="str">
        <f t="shared" ref="K29:K31" si="1">IF(COUNTIF(B30:I30,"&gt;0")&gt;1,LARGE(B30:I30,2),"")</f>
        <v/>
      </c>
      <c r="L30" s="52" t="str">
        <f t="shared" ref="L29:L31" si="2">IF(COUNTIF(B30:I30,"&gt;0")&gt;2,LARGE(B30:I30,3),"")</f>
        <v/>
      </c>
      <c r="M30" s="49">
        <f t="shared" ref="M29:M31" si="3">SUM(J30:L30)</f>
        <v>0</v>
      </c>
      <c r="N30" s="36">
        <f t="shared" ref="N29:N31" si="4">RANK(M30,M$6:M$35,0)</f>
        <v>21</v>
      </c>
    </row>
    <row r="31" spans="1:14" x14ac:dyDescent="0.25">
      <c r="B31" s="36"/>
      <c r="C31" s="36"/>
      <c r="D31" s="36"/>
      <c r="E31" s="45"/>
      <c r="F31" s="36"/>
      <c r="G31" s="36"/>
      <c r="H31" s="36"/>
      <c r="I31" s="36"/>
      <c r="J31" s="50">
        <f t="shared" si="0"/>
        <v>0</v>
      </c>
      <c r="K31" s="51" t="str">
        <f t="shared" si="1"/>
        <v/>
      </c>
      <c r="L31" s="52" t="str">
        <f t="shared" si="2"/>
        <v/>
      </c>
      <c r="M31" s="49">
        <f t="shared" si="3"/>
        <v>0</v>
      </c>
      <c r="N31" s="36">
        <f t="shared" si="4"/>
        <v>21</v>
      </c>
    </row>
    <row r="32" spans="1:14" x14ac:dyDescent="0.25">
      <c r="N32" s="36"/>
    </row>
  </sheetData>
  <sortState xmlns:xlrd2="http://schemas.microsoft.com/office/spreadsheetml/2017/richdata2" ref="A10:N29">
    <sortCondition ref="N10:N29"/>
  </sortState>
  <pageMargins left="0.78740157480314965" right="0.78740157480314965" top="0.59055118110236227" bottom="0.59055118110236227" header="0.51181102362204722" footer="0.51181102362204722"/>
  <pageSetup paperSize="9" scale="90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2"/>
  <sheetViews>
    <sheetView workbookViewId="0">
      <selection activeCell="A3" sqref="A3"/>
    </sheetView>
  </sheetViews>
  <sheetFormatPr defaultRowHeight="13.2" x14ac:dyDescent="0.25"/>
  <cols>
    <col min="1" max="1" width="25.88671875" customWidth="1"/>
    <col min="2" max="6" width="6" customWidth="1"/>
    <col min="7" max="7" width="4.109375" customWidth="1"/>
    <col min="8" max="8" width="4.5546875" hidden="1" customWidth="1"/>
    <col min="9" max="9" width="4.33203125" hidden="1" customWidth="1"/>
    <col min="10" max="12" width="6.109375" customWidth="1"/>
    <col min="13" max="14" width="7.44140625" customWidth="1"/>
  </cols>
  <sheetData>
    <row r="1" spans="1:14" ht="4.5" customHeight="1" x14ac:dyDescent="0.25"/>
    <row r="2" spans="1:14" ht="28.2" x14ac:dyDescent="0.5">
      <c r="B2" s="1" t="s">
        <v>9</v>
      </c>
    </row>
    <row r="3" spans="1:14" ht="24.6" x14ac:dyDescent="0.4">
      <c r="B3" s="3" t="s">
        <v>41</v>
      </c>
    </row>
    <row r="4" spans="1:14" ht="18.75" customHeight="1" x14ac:dyDescent="0.3">
      <c r="B4" s="21" t="s">
        <v>16</v>
      </c>
    </row>
    <row r="5" spans="1:14" ht="18.75" customHeight="1" x14ac:dyDescent="0.3">
      <c r="B5" s="21"/>
    </row>
    <row r="6" spans="1:14" ht="12.75" customHeight="1" x14ac:dyDescent="0.25"/>
    <row r="7" spans="1:14" ht="12.75" customHeight="1" x14ac:dyDescent="0.25">
      <c r="A7" s="2" t="s">
        <v>21</v>
      </c>
    </row>
    <row r="8" spans="1:14" ht="12.75" customHeight="1" x14ac:dyDescent="0.25"/>
    <row r="9" spans="1:14" ht="12.75" customHeight="1" thickBot="1" x14ac:dyDescent="0.3">
      <c r="A9" s="9" t="s">
        <v>12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7"/>
      <c r="H9" s="7" t="s">
        <v>6</v>
      </c>
      <c r="I9" s="7"/>
      <c r="J9" s="19" t="s">
        <v>0</v>
      </c>
      <c r="K9" s="19" t="s">
        <v>1</v>
      </c>
      <c r="L9" s="19" t="s">
        <v>2</v>
      </c>
      <c r="M9" s="8" t="s">
        <v>10</v>
      </c>
      <c r="N9" s="8" t="s">
        <v>11</v>
      </c>
    </row>
    <row r="10" spans="1:14" ht="12.75" customHeight="1" x14ac:dyDescent="0.25">
      <c r="A10" t="s">
        <v>34</v>
      </c>
      <c r="B10" s="45">
        <v>59</v>
      </c>
      <c r="C10" s="45">
        <v>67</v>
      </c>
      <c r="D10" s="45">
        <v>60</v>
      </c>
      <c r="E10" s="45"/>
      <c r="F10" s="45">
        <v>67</v>
      </c>
      <c r="G10" s="45"/>
      <c r="H10" s="45"/>
      <c r="I10" s="45"/>
      <c r="J10" s="56">
        <f>MAX(B10:I10)</f>
        <v>67</v>
      </c>
      <c r="K10" s="57">
        <f>IF(COUNTIF(B10:I10,"&gt;0")&gt;1,LARGE(B10:I10,2),"")</f>
        <v>67</v>
      </c>
      <c r="L10" s="58">
        <f>IF(COUNTIF(B10:I10,"&gt;0")&gt;2,LARGE(B10:I10,3),"")</f>
        <v>60</v>
      </c>
      <c r="M10" s="49">
        <f>SUM(J10:L10)</f>
        <v>194</v>
      </c>
      <c r="N10" s="36">
        <f>RANK(M10,M$6:M$40,0)</f>
        <v>1</v>
      </c>
    </row>
    <row r="11" spans="1:14" ht="12.75" customHeight="1" x14ac:dyDescent="0.25">
      <c r="A11" t="s">
        <v>30</v>
      </c>
      <c r="B11" s="45">
        <v>46</v>
      </c>
      <c r="C11" s="45">
        <v>56</v>
      </c>
      <c r="D11" s="45">
        <v>66</v>
      </c>
      <c r="E11" s="45">
        <v>64</v>
      </c>
      <c r="F11" s="45"/>
      <c r="G11" s="45"/>
      <c r="H11" s="45"/>
      <c r="I11" s="45"/>
      <c r="J11" s="50">
        <f>MAX(B11:I11)</f>
        <v>66</v>
      </c>
      <c r="K11" s="51">
        <f>IF(COUNTIF(B11:I11,"&gt;0")&gt;1,LARGE(B11:I11,2),"")</f>
        <v>64</v>
      </c>
      <c r="L11" s="52">
        <f>IF(COUNTIF(B11:I11,"&gt;0")&gt;2,LARGE(B11:I11,3),"")</f>
        <v>56</v>
      </c>
      <c r="M11" s="49">
        <f>SUM(J11:L11)</f>
        <v>186</v>
      </c>
      <c r="N11" s="36">
        <f>RANK(M11,M$6:M$40,0)</f>
        <v>2</v>
      </c>
    </row>
    <row r="12" spans="1:14" ht="12.75" customHeight="1" x14ac:dyDescent="0.25">
      <c r="A12" t="s">
        <v>40</v>
      </c>
      <c r="B12" s="45">
        <v>64</v>
      </c>
      <c r="C12" s="45">
        <v>56</v>
      </c>
      <c r="D12" s="45">
        <v>59</v>
      </c>
      <c r="E12" s="45"/>
      <c r="F12" s="45"/>
      <c r="G12" s="45"/>
      <c r="H12" s="45"/>
      <c r="I12" s="45"/>
      <c r="J12" s="50">
        <f>MAX(B12:I12)</f>
        <v>64</v>
      </c>
      <c r="K12" s="51">
        <f>IF(COUNTIF(B12:I12,"&gt;0")&gt;1,LARGE(B12:I12,2),"")</f>
        <v>59</v>
      </c>
      <c r="L12" s="52">
        <f>IF(COUNTIF(B12:I12,"&gt;0")&gt;2,LARGE(B12:I12,3),"")</f>
        <v>56</v>
      </c>
      <c r="M12" s="49">
        <f>SUM(J12:L12)</f>
        <v>179</v>
      </c>
      <c r="N12" s="36">
        <f>RANK(M12,M$6:M$40,0)</f>
        <v>3</v>
      </c>
    </row>
    <row r="13" spans="1:14" ht="12.75" customHeight="1" x14ac:dyDescent="0.25">
      <c r="A13" t="s">
        <v>29</v>
      </c>
      <c r="B13" s="45">
        <v>57</v>
      </c>
      <c r="C13" s="45">
        <v>52</v>
      </c>
      <c r="D13" s="45">
        <v>58</v>
      </c>
      <c r="E13" s="45"/>
      <c r="F13" s="45">
        <v>60</v>
      </c>
      <c r="G13" s="45"/>
      <c r="H13" s="45"/>
      <c r="I13" s="45"/>
      <c r="J13" s="50">
        <f>MAX(B13:I13)</f>
        <v>60</v>
      </c>
      <c r="K13" s="51">
        <f>IF(COUNTIF(B13:I13,"&gt;0")&gt;1,LARGE(B13:I13,2),"")</f>
        <v>58</v>
      </c>
      <c r="L13" s="52">
        <f>IF(COUNTIF(B13:I13,"&gt;0")&gt;2,LARGE(B13:I13,3),"")</f>
        <v>57</v>
      </c>
      <c r="M13" s="49">
        <f>SUM(J13:L13)</f>
        <v>175</v>
      </c>
      <c r="N13" s="36">
        <f>RANK(M13,M$6:M$40,0)</f>
        <v>4</v>
      </c>
    </row>
    <row r="14" spans="1:14" ht="12.75" customHeight="1" x14ac:dyDescent="0.25">
      <c r="A14" t="s">
        <v>58</v>
      </c>
      <c r="B14" s="45"/>
      <c r="C14" s="45">
        <v>51</v>
      </c>
      <c r="D14" s="45">
        <v>53</v>
      </c>
      <c r="E14" s="45">
        <v>57</v>
      </c>
      <c r="F14" s="36"/>
      <c r="G14" s="36"/>
      <c r="H14" s="36"/>
      <c r="I14" s="36"/>
      <c r="J14" s="50">
        <f>MAX(B14:I14)</f>
        <v>57</v>
      </c>
      <c r="K14" s="51">
        <f>IF(COUNTIF(B14:I14,"&gt;0")&gt;1,LARGE(B14:I14,2),"")</f>
        <v>53</v>
      </c>
      <c r="L14" s="52">
        <f>IF(COUNTIF(B14:I14,"&gt;0")&gt;2,LARGE(B14:I14,3),"")</f>
        <v>51</v>
      </c>
      <c r="M14" s="49">
        <f>SUM(J14:L14)</f>
        <v>161</v>
      </c>
      <c r="N14" s="36">
        <f>RANK(M14,M$6:M$40,0)</f>
        <v>5</v>
      </c>
    </row>
    <row r="15" spans="1:14" ht="12.75" customHeight="1" x14ac:dyDescent="0.25">
      <c r="A15" t="s">
        <v>35</v>
      </c>
      <c r="B15" s="45">
        <v>50</v>
      </c>
      <c r="C15" s="45"/>
      <c r="D15" s="45">
        <v>58</v>
      </c>
      <c r="E15" s="45">
        <v>44</v>
      </c>
      <c r="F15" s="45"/>
      <c r="G15" s="45"/>
      <c r="H15" s="45"/>
      <c r="I15" s="45"/>
      <c r="J15" s="50">
        <f>MAX(B15:I15)</f>
        <v>58</v>
      </c>
      <c r="K15" s="51">
        <f>IF(COUNTIF(B15:I15,"&gt;0")&gt;1,LARGE(B15:I15,2),"")</f>
        <v>50</v>
      </c>
      <c r="L15" s="52">
        <f>IF(COUNTIF(B15:I15,"&gt;0")&gt;2,LARGE(B15:I15,3),"")</f>
        <v>44</v>
      </c>
      <c r="M15" s="49">
        <f>SUM(J15:L15)</f>
        <v>152</v>
      </c>
      <c r="N15" s="36">
        <f>RANK(M15,M$6:M$40,0)</f>
        <v>6</v>
      </c>
    </row>
    <row r="16" spans="1:14" ht="12.75" customHeight="1" x14ac:dyDescent="0.25">
      <c r="A16" t="s">
        <v>33</v>
      </c>
      <c r="B16" s="45">
        <v>40</v>
      </c>
      <c r="C16" s="45">
        <v>47</v>
      </c>
      <c r="D16" s="45"/>
      <c r="E16" s="45">
        <v>42</v>
      </c>
      <c r="F16" s="45"/>
      <c r="G16" s="36"/>
      <c r="H16" s="36"/>
      <c r="I16" s="36"/>
      <c r="J16" s="50">
        <f>MAX(B16:I16)</f>
        <v>47</v>
      </c>
      <c r="K16" s="51">
        <f>IF(COUNTIF(B16:I16,"&gt;0")&gt;1,LARGE(B16:I16,2),"")</f>
        <v>42</v>
      </c>
      <c r="L16" s="52">
        <f>IF(COUNTIF(B16:I16,"&gt;0")&gt;2,LARGE(B16:I16,3),"")</f>
        <v>40</v>
      </c>
      <c r="M16" s="49">
        <f>SUM(J16:L16)</f>
        <v>129</v>
      </c>
      <c r="N16" s="36">
        <f>RANK(M16,M$6:M$40,0)</f>
        <v>7</v>
      </c>
    </row>
    <row r="17" spans="1:14" ht="12.75" customHeight="1" x14ac:dyDescent="0.25">
      <c r="A17" t="s">
        <v>38</v>
      </c>
      <c r="B17" s="45">
        <v>28</v>
      </c>
      <c r="C17" s="45">
        <v>37</v>
      </c>
      <c r="D17" s="45">
        <v>35</v>
      </c>
      <c r="E17" s="45">
        <v>39</v>
      </c>
      <c r="F17" s="45">
        <v>44</v>
      </c>
      <c r="G17" s="36"/>
      <c r="H17" s="36"/>
      <c r="I17" s="36"/>
      <c r="J17" s="50">
        <f>MAX(B17:I17)</f>
        <v>44</v>
      </c>
      <c r="K17" s="51">
        <f>IF(COUNTIF(B17:I17,"&gt;0")&gt;1,LARGE(B17:I17,2),"")</f>
        <v>39</v>
      </c>
      <c r="L17" s="52">
        <f>IF(COUNTIF(B17:I17,"&gt;0")&gt;2,LARGE(B17:I17,3),"")</f>
        <v>37</v>
      </c>
      <c r="M17" s="49">
        <f>SUM(J17:L17)</f>
        <v>120</v>
      </c>
      <c r="N17" s="36">
        <f>RANK(M17,M$6:M$40,0)</f>
        <v>8</v>
      </c>
    </row>
    <row r="18" spans="1:14" ht="12.75" customHeight="1" x14ac:dyDescent="0.25">
      <c r="A18" t="s">
        <v>37</v>
      </c>
      <c r="B18" s="45">
        <v>43</v>
      </c>
      <c r="C18" s="45">
        <v>37</v>
      </c>
      <c r="D18" s="45">
        <v>38</v>
      </c>
      <c r="E18" s="45"/>
      <c r="F18" s="45"/>
      <c r="G18" s="36"/>
      <c r="H18" s="36"/>
      <c r="I18" s="36"/>
      <c r="J18" s="50">
        <f>MAX(B18:I18)</f>
        <v>43</v>
      </c>
      <c r="K18" s="51">
        <f>IF(COUNTIF(B18:I18,"&gt;0")&gt;1,LARGE(B18:I18,2),"")</f>
        <v>38</v>
      </c>
      <c r="L18" s="52">
        <f>IF(COUNTIF(B18:I18,"&gt;0")&gt;2,LARGE(B18:I18,3),"")</f>
        <v>37</v>
      </c>
      <c r="M18" s="49">
        <f>SUM(J18:L18)</f>
        <v>118</v>
      </c>
      <c r="N18" s="36">
        <f>RANK(M18,M$6:M$40,0)</f>
        <v>9</v>
      </c>
    </row>
    <row r="19" spans="1:14" ht="12.75" customHeight="1" x14ac:dyDescent="0.25">
      <c r="A19" t="s">
        <v>49</v>
      </c>
      <c r="B19" s="45"/>
      <c r="C19" s="45">
        <v>40</v>
      </c>
      <c r="D19" s="45">
        <v>41</v>
      </c>
      <c r="E19" s="45"/>
      <c r="F19" s="45"/>
      <c r="G19" s="45"/>
      <c r="H19" s="45"/>
      <c r="I19" s="45"/>
      <c r="J19" s="50">
        <f>MAX(B19:I19)</f>
        <v>41</v>
      </c>
      <c r="K19" s="51">
        <f>IF(COUNTIF(B19:I19,"&gt;0")&gt;1,LARGE(B19:I19,2),"")</f>
        <v>40</v>
      </c>
      <c r="L19" s="52" t="str">
        <f>IF(COUNTIF(B19:I19,"&gt;0")&gt;2,LARGE(B19:I19,3),"")</f>
        <v/>
      </c>
      <c r="M19" s="49">
        <f>SUM(J19:L19)</f>
        <v>81</v>
      </c>
      <c r="N19" s="36">
        <f>RANK(M19,M$6:M$40,0)</f>
        <v>10</v>
      </c>
    </row>
    <row r="20" spans="1:14" ht="12.75" customHeight="1" x14ac:dyDescent="0.25">
      <c r="A20" s="66" t="s">
        <v>53</v>
      </c>
      <c r="E20" s="7">
        <v>52</v>
      </c>
      <c r="J20" s="14">
        <f>MAX(B20:I20)</f>
        <v>52</v>
      </c>
      <c r="K20" s="15" t="str">
        <f>IF(COUNTIF(B20:I20,"&gt;0")&gt;1,LARGE(B20:I20,2),"")</f>
        <v/>
      </c>
      <c r="L20" s="16" t="str">
        <f>IF(COUNTIF(B20:I20,"&gt;0")&gt;2,LARGE(B20:I20,3),"")</f>
        <v/>
      </c>
      <c r="M20" s="12">
        <f>SUM(J20:L20)</f>
        <v>52</v>
      </c>
      <c r="N20" s="36">
        <f>RANK(M20,M$6:M$40,0)</f>
        <v>11</v>
      </c>
    </row>
    <row r="21" spans="1:14" ht="12.75" customHeight="1" x14ac:dyDescent="0.25">
      <c r="A21" t="s">
        <v>32</v>
      </c>
      <c r="B21" s="36"/>
      <c r="C21" s="45">
        <v>24</v>
      </c>
      <c r="D21" s="45">
        <v>22</v>
      </c>
      <c r="E21" s="45"/>
      <c r="F21" s="45"/>
      <c r="G21" s="45"/>
      <c r="H21" s="45"/>
      <c r="I21" s="45"/>
      <c r="J21" s="62">
        <f>MAX(B21:I21)</f>
        <v>24</v>
      </c>
      <c r="K21" s="63">
        <f>IF(COUNTIF(B21:I21,"&gt;0")&gt;1,LARGE(B21:I21,2),"")</f>
        <v>22</v>
      </c>
      <c r="L21" s="64" t="str">
        <f>IF(COUNTIF(B21:I21,"&gt;0")&gt;2,LARGE(B21:I21,3),"")</f>
        <v/>
      </c>
      <c r="M21" s="49">
        <f>SUM(J21:L21)</f>
        <v>46</v>
      </c>
      <c r="N21" s="36">
        <f>RANK(M21,M$6:M$40,0)</f>
        <v>12</v>
      </c>
    </row>
    <row r="22" spans="1:14" x14ac:dyDescent="0.25">
      <c r="A22" t="s">
        <v>36</v>
      </c>
      <c r="B22" s="45"/>
      <c r="C22" s="45">
        <v>18</v>
      </c>
      <c r="D22" s="45">
        <v>26</v>
      </c>
      <c r="E22" s="45"/>
      <c r="F22" s="45"/>
      <c r="G22" s="45"/>
      <c r="H22" s="45"/>
      <c r="I22" s="45"/>
      <c r="J22" s="53">
        <f>MAX(B22:I22)</f>
        <v>26</v>
      </c>
      <c r="K22" s="54">
        <f>IF(COUNTIF(B22:I22,"&gt;0")&gt;1,LARGE(B22:I22,2),"")</f>
        <v>18</v>
      </c>
      <c r="L22" s="55" t="str">
        <f>IF(COUNTIF(B22:I22,"&gt;0")&gt;2,LARGE(B22:I22,3),"")</f>
        <v/>
      </c>
      <c r="M22" s="49">
        <f>SUM(J22:L22)</f>
        <v>44</v>
      </c>
      <c r="N22" s="36">
        <f>RANK(M22,M$6:M$40,0)</f>
        <v>13</v>
      </c>
    </row>
    <row r="23" spans="1:14" x14ac:dyDescent="0.25">
      <c r="A23" s="66" t="s">
        <v>64</v>
      </c>
      <c r="F23">
        <v>42</v>
      </c>
      <c r="J23" s="50">
        <f>MAX(B23:I23)</f>
        <v>42</v>
      </c>
      <c r="K23" s="51" t="str">
        <f>IF(COUNTIF(B23:I23,"&gt;0")&gt;1,LARGE(B23:I23,2),"")</f>
        <v/>
      </c>
      <c r="L23" s="52" t="str">
        <f>IF(COUNTIF(B23:I23,"&gt;0")&gt;2,LARGE(B23:I23,3),"")</f>
        <v/>
      </c>
      <c r="M23" s="12">
        <f>SUM(J23:L23)</f>
        <v>42</v>
      </c>
      <c r="N23" s="36">
        <f>RANK(M23,M$6:M$40,0)</f>
        <v>14</v>
      </c>
    </row>
    <row r="24" spans="1:14" x14ac:dyDescent="0.25">
      <c r="A24" t="s">
        <v>39</v>
      </c>
      <c r="B24" s="45">
        <v>14</v>
      </c>
      <c r="C24" s="45">
        <v>11</v>
      </c>
      <c r="D24" s="45">
        <v>13</v>
      </c>
      <c r="E24" s="45"/>
      <c r="F24" s="45"/>
      <c r="G24" s="45"/>
      <c r="H24" s="45"/>
      <c r="I24" s="45"/>
      <c r="J24" s="50">
        <f>MAX(B24:I24)</f>
        <v>14</v>
      </c>
      <c r="K24" s="51">
        <f>IF(COUNTIF(B24:I24,"&gt;0")&gt;1,LARGE(B24:I24,2),"")</f>
        <v>13</v>
      </c>
      <c r="L24" s="52">
        <f>IF(COUNTIF(B24:I24,"&gt;0")&gt;2,LARGE(B24:I24,3),"")</f>
        <v>11</v>
      </c>
      <c r="M24" s="49">
        <f>SUM(J24:L24)</f>
        <v>38</v>
      </c>
      <c r="N24" s="36">
        <f>RANK(M24,M$6:M$40,0)</f>
        <v>15</v>
      </c>
    </row>
    <row r="25" spans="1:14" x14ac:dyDescent="0.25">
      <c r="A25" t="s">
        <v>52</v>
      </c>
      <c r="B25" s="45"/>
      <c r="C25" s="45"/>
      <c r="D25" s="45">
        <v>38</v>
      </c>
      <c r="E25" s="45"/>
      <c r="F25" s="45"/>
      <c r="G25" s="45"/>
      <c r="H25" s="45"/>
      <c r="I25" s="45"/>
      <c r="J25" s="53">
        <f>MAX(B25:I25)</f>
        <v>38</v>
      </c>
      <c r="K25" s="54" t="str">
        <f>IF(COUNTIF(B25:I25,"&gt;0")&gt;1,LARGE(B25:I25,2),"")</f>
        <v/>
      </c>
      <c r="L25" s="55" t="str">
        <f>IF(COUNTIF(B25:I25,"&gt;0")&gt;2,LARGE(B25:I25,3),"")</f>
        <v/>
      </c>
      <c r="M25" s="49">
        <f>SUM(J25:L25)</f>
        <v>38</v>
      </c>
      <c r="N25" s="36">
        <f>RANK(M25,M$6:M$40,0)</f>
        <v>15</v>
      </c>
    </row>
    <row r="26" spans="1:14" x14ac:dyDescent="0.25">
      <c r="A26" t="s">
        <v>50</v>
      </c>
      <c r="B26" s="45"/>
      <c r="C26" s="45"/>
      <c r="D26" s="45">
        <v>32</v>
      </c>
      <c r="E26" s="45"/>
      <c r="F26" s="45"/>
      <c r="G26" s="45"/>
      <c r="H26" s="45"/>
      <c r="I26" s="45"/>
      <c r="J26" s="50">
        <f>MAX(B26:I26)</f>
        <v>32</v>
      </c>
      <c r="K26" s="51" t="str">
        <f>IF(COUNTIF(B26:I26,"&gt;0")&gt;1,LARGE(B26:I26,2),"")</f>
        <v/>
      </c>
      <c r="L26" s="52" t="str">
        <f>IF(COUNTIF(B26:I26,"&gt;0")&gt;2,LARGE(B26:I26,3),"")</f>
        <v/>
      </c>
      <c r="M26" s="49">
        <f>SUM(J26:L26)</f>
        <v>32</v>
      </c>
      <c r="N26" s="36">
        <f>RANK(M26,M$6:M$40,0)</f>
        <v>17</v>
      </c>
    </row>
    <row r="27" spans="1:14" x14ac:dyDescent="0.25">
      <c r="A27" s="66" t="s">
        <v>45</v>
      </c>
      <c r="D27" s="45">
        <v>23</v>
      </c>
      <c r="E27" s="7"/>
      <c r="J27" s="14">
        <f>MAX(B27:I27)</f>
        <v>23</v>
      </c>
      <c r="K27" s="15" t="str">
        <f>IF(COUNTIF(B27:I27,"&gt;0")&gt;1,LARGE(B27:I27,2),"")</f>
        <v/>
      </c>
      <c r="L27" s="16" t="str">
        <f>IF(COUNTIF(B27:I27,"&gt;0")&gt;2,LARGE(B27:I27,3),"")</f>
        <v/>
      </c>
      <c r="M27" s="12">
        <f>SUM(J27:L27)</f>
        <v>23</v>
      </c>
      <c r="N27" s="36">
        <f>RANK(M27,M$6:M$40,0)</f>
        <v>18</v>
      </c>
    </row>
    <row r="28" spans="1:14" x14ac:dyDescent="0.25">
      <c r="A28" t="s">
        <v>31</v>
      </c>
      <c r="B28" s="45">
        <v>21</v>
      </c>
      <c r="C28" s="45"/>
      <c r="D28" s="45"/>
      <c r="E28" s="45"/>
      <c r="F28" s="45"/>
      <c r="G28" s="36"/>
      <c r="H28" s="36"/>
      <c r="I28" s="36"/>
      <c r="J28" s="50">
        <f>MAX(B28:I28)</f>
        <v>21</v>
      </c>
      <c r="K28" s="51" t="str">
        <f>IF(COUNTIF(B28:I28,"&gt;0")&gt;1,LARGE(B28:I28,2),"")</f>
        <v/>
      </c>
      <c r="L28" s="52" t="str">
        <f>IF(COUNTIF(B28:I28,"&gt;0")&gt;2,LARGE(B28:I28,3),"")</f>
        <v/>
      </c>
      <c r="M28" s="49">
        <f>SUM(J28:L28)</f>
        <v>21</v>
      </c>
      <c r="N28" s="36">
        <f>RANK(M28,M$6:M$40,0)</f>
        <v>19</v>
      </c>
    </row>
    <row r="29" spans="1:14" x14ac:dyDescent="0.25">
      <c r="A29" s="66" t="s">
        <v>57</v>
      </c>
      <c r="B29" s="45"/>
      <c r="C29" s="45"/>
      <c r="D29" s="45"/>
      <c r="E29" s="45">
        <v>21</v>
      </c>
      <c r="F29" s="45"/>
      <c r="G29" s="45"/>
      <c r="H29" s="45"/>
      <c r="I29" s="45"/>
      <c r="J29" s="50">
        <f>MAX(B29:I29)</f>
        <v>21</v>
      </c>
      <c r="K29" s="51" t="str">
        <f>IF(COUNTIF(B29:I29,"&gt;0")&gt;1,LARGE(B29:I29,2),"")</f>
        <v/>
      </c>
      <c r="L29" s="52" t="str">
        <f>IF(COUNTIF(B29:I29,"&gt;0")&gt;2,LARGE(B29:I29,3),"")</f>
        <v/>
      </c>
      <c r="M29" s="49">
        <f>SUM(J29:L29)</f>
        <v>21</v>
      </c>
      <c r="N29" s="36">
        <f>RANK(M29,M$6:M$40,0)</f>
        <v>19</v>
      </c>
    </row>
    <row r="30" spans="1:14" x14ac:dyDescent="0.25">
      <c r="A30" s="66" t="s">
        <v>59</v>
      </c>
      <c r="B30" s="45"/>
      <c r="C30" s="45"/>
      <c r="D30" s="45"/>
      <c r="E30" s="45">
        <v>11</v>
      </c>
      <c r="F30" s="45"/>
      <c r="G30" s="36"/>
      <c r="H30" s="36"/>
      <c r="I30" s="36"/>
      <c r="J30" s="50">
        <f>MAX(B30:I30)</f>
        <v>11</v>
      </c>
      <c r="K30" s="51" t="str">
        <f>IF(COUNTIF(B30:I30,"&gt;0")&gt;1,LARGE(B30:I30,2),"")</f>
        <v/>
      </c>
      <c r="L30" s="52" t="str">
        <f>IF(COUNTIF(B30:I30,"&gt;0")&gt;2,LARGE(B30:I30,3),"")</f>
        <v/>
      </c>
      <c r="M30" s="49">
        <f>SUM(J30:L30)</f>
        <v>11</v>
      </c>
      <c r="N30" s="36">
        <f>RANK(M30,M$6:M$40,0)</f>
        <v>21</v>
      </c>
    </row>
    <row r="31" spans="1:14" x14ac:dyDescent="0.25">
      <c r="A31" s="66" t="s">
        <v>54</v>
      </c>
      <c r="B31" s="45"/>
      <c r="C31" s="45"/>
      <c r="D31" s="45"/>
      <c r="E31" s="45">
        <v>9</v>
      </c>
      <c r="F31" s="45"/>
      <c r="G31" s="36"/>
      <c r="H31" s="36"/>
      <c r="I31" s="36"/>
      <c r="J31" s="50">
        <f>MAX(B31:I31)</f>
        <v>9</v>
      </c>
      <c r="K31" s="51" t="str">
        <f>IF(COUNTIF(B31:I31,"&gt;0")&gt;1,LARGE(B31:I31,2),"")</f>
        <v/>
      </c>
      <c r="L31" s="52" t="str">
        <f>IF(COUNTIF(B31:I31,"&gt;0")&gt;2,LARGE(B31:I31,3),"")</f>
        <v/>
      </c>
      <c r="M31" s="49">
        <f>SUM(J31:L31)</f>
        <v>9</v>
      </c>
      <c r="N31" s="36">
        <f>RANK(M31,M$6:M$40,0)</f>
        <v>22</v>
      </c>
    </row>
    <row r="32" spans="1:14" x14ac:dyDescent="0.25">
      <c r="A32" s="66" t="s">
        <v>55</v>
      </c>
      <c r="B32" s="7"/>
      <c r="E32" s="7">
        <v>7</v>
      </c>
      <c r="J32" s="14">
        <f>MAX(B32:I32)</f>
        <v>7</v>
      </c>
      <c r="K32" s="15" t="str">
        <f>IF(COUNTIF(B32:I32,"&gt;0")&gt;1,LARGE(B32:I32,2),"")</f>
        <v/>
      </c>
      <c r="L32" s="16" t="str">
        <f>IF(COUNTIF(B32:I32,"&gt;0")&gt;2,LARGE(B32:I32,3),"")</f>
        <v/>
      </c>
      <c r="M32" s="12">
        <f>SUM(J32:L32)</f>
        <v>7</v>
      </c>
      <c r="N32" s="36">
        <f>RANK(M32,M$6:M$40,0)</f>
        <v>23</v>
      </c>
    </row>
  </sheetData>
  <sortState xmlns:xlrd2="http://schemas.microsoft.com/office/spreadsheetml/2017/richdata2" ref="A10:N32">
    <sortCondition ref="N10:N32"/>
  </sortState>
  <pageMargins left="0.78740157480314965" right="0.78740157480314965" top="0.59055118110236227" bottom="0.59055118110236227" header="0.51181102362204722" footer="0.51181102362204722"/>
  <pageSetup paperSize="9" scale="90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2"/>
  <sheetViews>
    <sheetView workbookViewId="0">
      <selection activeCell="A3" sqref="A3"/>
    </sheetView>
  </sheetViews>
  <sheetFormatPr defaultRowHeight="13.2" x14ac:dyDescent="0.25"/>
  <cols>
    <col min="1" max="1" width="25.88671875" customWidth="1"/>
    <col min="2" max="6" width="6" customWidth="1"/>
    <col min="7" max="7" width="2.5546875" hidden="1" customWidth="1"/>
    <col min="8" max="8" width="4.109375" customWidth="1"/>
    <col min="9" max="9" width="3" hidden="1" customWidth="1"/>
    <col min="10" max="12" width="6.109375" customWidth="1"/>
    <col min="13" max="14" width="7.44140625" customWidth="1"/>
  </cols>
  <sheetData>
    <row r="1" spans="1:14" ht="4.5" customHeight="1" x14ac:dyDescent="0.25"/>
    <row r="2" spans="1:14" ht="28.2" x14ac:dyDescent="0.5">
      <c r="B2" s="1" t="s">
        <v>9</v>
      </c>
    </row>
    <row r="3" spans="1:14" ht="24.6" x14ac:dyDescent="0.4">
      <c r="B3" s="3" t="s">
        <v>41</v>
      </c>
    </row>
    <row r="4" spans="1:14" ht="18.75" customHeight="1" x14ac:dyDescent="0.3">
      <c r="B4" s="21" t="s">
        <v>16</v>
      </c>
    </row>
    <row r="5" spans="1:14" ht="18.75" customHeight="1" x14ac:dyDescent="0.3">
      <c r="B5" s="21"/>
    </row>
    <row r="6" spans="1:14" ht="12.75" customHeight="1" x14ac:dyDescent="0.25"/>
    <row r="7" spans="1:14" ht="12.75" customHeight="1" x14ac:dyDescent="0.25">
      <c r="A7" s="2" t="s">
        <v>22</v>
      </c>
    </row>
    <row r="8" spans="1:14" ht="12.75" customHeight="1" x14ac:dyDescent="0.25"/>
    <row r="9" spans="1:14" ht="12.75" customHeight="1" thickBot="1" x14ac:dyDescent="0.3">
      <c r="A9" s="9" t="s">
        <v>12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7" t="s">
        <v>5</v>
      </c>
      <c r="H9" s="7"/>
      <c r="J9" s="19" t="s">
        <v>0</v>
      </c>
      <c r="K9" s="19" t="s">
        <v>1</v>
      </c>
      <c r="L9" s="19" t="s">
        <v>2</v>
      </c>
      <c r="M9" s="8" t="s">
        <v>10</v>
      </c>
      <c r="N9" s="8" t="s">
        <v>11</v>
      </c>
    </row>
    <row r="10" spans="1:14" ht="12.75" customHeight="1" x14ac:dyDescent="0.25">
      <c r="A10" t="s">
        <v>26</v>
      </c>
      <c r="B10" s="7">
        <v>12</v>
      </c>
      <c r="C10" s="7">
        <v>24</v>
      </c>
      <c r="D10" s="7">
        <v>31</v>
      </c>
      <c r="E10" s="7">
        <v>29</v>
      </c>
      <c r="F10" s="7"/>
      <c r="J10" s="38">
        <f>MAX(B10:H10)</f>
        <v>31</v>
      </c>
      <c r="K10" s="39">
        <f>IF(COUNTIF(B10:H10,"&gt;0")&gt;1,LARGE(B10:H10,2),"")</f>
        <v>29</v>
      </c>
      <c r="L10" s="40">
        <f>IF(COUNTIF(B10:H10,"&gt;0")&gt;2,LARGE(B10:H10,3),"")</f>
        <v>24</v>
      </c>
      <c r="M10" s="12">
        <f>SUM(J10:L10)</f>
        <v>84</v>
      </c>
      <c r="N10">
        <f>RANK(M10,M$6:M$22,0)</f>
        <v>1</v>
      </c>
    </row>
    <row r="11" spans="1:14" ht="12.75" customHeight="1" x14ac:dyDescent="0.25">
      <c r="A11" t="s">
        <v>45</v>
      </c>
      <c r="B11" s="7"/>
      <c r="C11" s="7">
        <v>25</v>
      </c>
      <c r="D11" s="7">
        <v>25</v>
      </c>
      <c r="E11" s="7">
        <v>32</v>
      </c>
      <c r="F11" s="7"/>
      <c r="G11" s="7"/>
      <c r="H11" s="7"/>
      <c r="I11" s="7"/>
      <c r="J11" s="14">
        <f>MAX(B11:H11)</f>
        <v>32</v>
      </c>
      <c r="K11" s="15">
        <f>IF(COUNTIF(B11:H11,"&gt;0")&gt;1,LARGE(B11:H11,2),"")</f>
        <v>25</v>
      </c>
      <c r="L11" s="16">
        <f>IF(COUNTIF(B11:H11,"&gt;0")&gt;2,LARGE(B11:H11,3),"")</f>
        <v>25</v>
      </c>
      <c r="M11" s="12">
        <f>SUM(J11:L11)</f>
        <v>82</v>
      </c>
      <c r="N11">
        <f>RANK(M11,M$6:M$22,0)</f>
        <v>2</v>
      </c>
    </row>
    <row r="12" spans="1:14" ht="12.75" customHeight="1" x14ac:dyDescent="0.25">
      <c r="A12" t="s">
        <v>28</v>
      </c>
      <c r="B12" s="7">
        <v>20</v>
      </c>
      <c r="C12" s="7">
        <v>16</v>
      </c>
      <c r="D12" s="7"/>
      <c r="E12" s="7">
        <v>22</v>
      </c>
      <c r="F12" s="7">
        <v>14</v>
      </c>
      <c r="G12" s="7"/>
      <c r="H12" s="7"/>
      <c r="I12" s="7"/>
      <c r="J12" s="14">
        <f>MAX(B12:H12)</f>
        <v>22</v>
      </c>
      <c r="K12" s="15">
        <f>IF(COUNTIF(B12:H12,"&gt;0")&gt;1,LARGE(B12:H12,2),"")</f>
        <v>20</v>
      </c>
      <c r="L12" s="16">
        <f>IF(COUNTIF(B12:H12,"&gt;0")&gt;2,LARGE(B12:H12,3),"")</f>
        <v>16</v>
      </c>
      <c r="M12" s="12">
        <f>SUM(J12:L12)</f>
        <v>58</v>
      </c>
      <c r="N12">
        <f>RANK(M12,M$6:M$22,0)</f>
        <v>3</v>
      </c>
    </row>
    <row r="13" spans="1:14" ht="12.75" customHeight="1" x14ac:dyDescent="0.25">
      <c r="A13" t="s">
        <v>25</v>
      </c>
      <c r="B13" s="7">
        <v>17</v>
      </c>
      <c r="C13" s="7"/>
      <c r="D13" s="7"/>
      <c r="E13" s="7">
        <v>18</v>
      </c>
      <c r="F13" s="7">
        <v>16</v>
      </c>
      <c r="G13" s="7"/>
      <c r="H13" s="7"/>
      <c r="I13" s="7"/>
      <c r="J13" s="14">
        <f>MAX(B13:H13)</f>
        <v>18</v>
      </c>
      <c r="K13" s="15">
        <f>IF(COUNTIF(B13:H13,"&gt;0")&gt;1,LARGE(B13:H13,2),"")</f>
        <v>17</v>
      </c>
      <c r="L13" s="16">
        <f>IF(COUNTIF(B13:H13,"&gt;0")&gt;2,LARGE(B13:H13,3),"")</f>
        <v>16</v>
      </c>
      <c r="M13" s="12">
        <f>SUM(J13:L13)</f>
        <v>51</v>
      </c>
      <c r="N13">
        <f>RANK(M13,M$6:M$22,0)</f>
        <v>4</v>
      </c>
    </row>
    <row r="14" spans="1:14" ht="12.75" customHeight="1" x14ac:dyDescent="0.25">
      <c r="A14" t="s">
        <v>7</v>
      </c>
      <c r="B14" s="7">
        <v>19</v>
      </c>
      <c r="C14" s="7">
        <v>13</v>
      </c>
      <c r="D14" s="7">
        <v>8</v>
      </c>
      <c r="E14" s="7">
        <v>14</v>
      </c>
      <c r="F14" s="7"/>
      <c r="J14" s="14">
        <f>MAX(B14:H14)</f>
        <v>19</v>
      </c>
      <c r="K14" s="15">
        <f>IF(COUNTIF(B14:H14,"&gt;0")&gt;1,LARGE(B14:H14,2),"")</f>
        <v>14</v>
      </c>
      <c r="L14" s="16">
        <f>IF(COUNTIF(B14:H14,"&gt;0")&gt;2,LARGE(B14:H14,3),"")</f>
        <v>13</v>
      </c>
      <c r="M14" s="12">
        <f>SUM(J14:L14)</f>
        <v>46</v>
      </c>
      <c r="N14">
        <f>RANK(M14,M$6:M$22,0)</f>
        <v>5</v>
      </c>
    </row>
    <row r="15" spans="1:14" ht="12.75" customHeight="1" x14ac:dyDescent="0.25">
      <c r="A15" s="66" t="s">
        <v>30</v>
      </c>
      <c r="B15" s="7"/>
      <c r="C15" s="7"/>
      <c r="D15" s="7"/>
      <c r="E15" s="7">
        <v>21</v>
      </c>
      <c r="F15" s="7"/>
      <c r="G15" s="7"/>
      <c r="H15" s="7"/>
      <c r="I15" s="7"/>
      <c r="J15" s="14">
        <f>MAX(B15:H15)</f>
        <v>21</v>
      </c>
      <c r="K15" s="15" t="str">
        <f>IF(COUNTIF(B15:H15,"&gt;0")&gt;1,LARGE(B15:H15,2),"")</f>
        <v/>
      </c>
      <c r="L15" s="16" t="str">
        <f>IF(COUNTIF(B15:H15,"&gt;0")&gt;2,LARGE(B15:H15,3),"")</f>
        <v/>
      </c>
      <c r="M15" s="12">
        <f>SUM(J15:L15)</f>
        <v>21</v>
      </c>
      <c r="N15">
        <f>RANK(M15,M$6:M$22,0)</f>
        <v>6</v>
      </c>
    </row>
    <row r="16" spans="1:14" ht="12.75" customHeight="1" x14ac:dyDescent="0.25">
      <c r="A16" t="s">
        <v>44</v>
      </c>
      <c r="B16" s="7"/>
      <c r="C16" s="7">
        <v>15</v>
      </c>
      <c r="D16" s="7"/>
      <c r="E16" s="7"/>
      <c r="F16" s="7"/>
      <c r="G16" s="7"/>
      <c r="H16" s="7"/>
      <c r="I16" s="7"/>
      <c r="J16" s="14">
        <f>MAX(B16:H16)</f>
        <v>15</v>
      </c>
      <c r="K16" s="15" t="str">
        <f>IF(COUNTIF(B16:H16,"&gt;0")&gt;1,LARGE(B16:H16,2),"")</f>
        <v/>
      </c>
      <c r="L16" s="16" t="str">
        <f>IF(COUNTIF(B16:H16,"&gt;0")&gt;2,LARGE(B16:H16,3),"")</f>
        <v/>
      </c>
      <c r="M16" s="12">
        <f>SUM(J16:L16)</f>
        <v>15</v>
      </c>
      <c r="N16">
        <f>RANK(M16,M$6:M$22,0)</f>
        <v>7</v>
      </c>
    </row>
    <row r="17" spans="1:14" ht="12.75" customHeight="1" x14ac:dyDescent="0.25">
      <c r="A17" t="s">
        <v>46</v>
      </c>
      <c r="B17" s="7"/>
      <c r="C17" s="7">
        <v>3</v>
      </c>
      <c r="D17" s="7"/>
      <c r="E17" s="7"/>
      <c r="F17" s="7">
        <v>8</v>
      </c>
      <c r="G17" s="7"/>
      <c r="H17" s="7"/>
      <c r="I17" s="7"/>
      <c r="J17" s="14">
        <f>MAX(B17:H17)</f>
        <v>8</v>
      </c>
      <c r="K17" s="15">
        <f>IF(COUNTIF(B17:H17,"&gt;0")&gt;1,LARGE(B17:H17,2),"")</f>
        <v>3</v>
      </c>
      <c r="L17" s="16" t="str">
        <f>IF(COUNTIF(B17:H17,"&gt;0")&gt;2,LARGE(B17:H17,3),"")</f>
        <v/>
      </c>
      <c r="M17" s="12">
        <f>SUM(J17:L17)</f>
        <v>11</v>
      </c>
      <c r="N17">
        <f>RANK(M17,M$6:M$22,0)</f>
        <v>8</v>
      </c>
    </row>
    <row r="18" spans="1:14" ht="12.75" customHeight="1" x14ac:dyDescent="0.25">
      <c r="A18" s="66" t="s">
        <v>51</v>
      </c>
      <c r="B18" s="7"/>
      <c r="C18" s="7"/>
      <c r="D18" s="7"/>
      <c r="E18" s="7">
        <v>10</v>
      </c>
      <c r="F18" s="7"/>
      <c r="G18" s="7"/>
      <c r="H18" s="7"/>
      <c r="I18" s="7"/>
      <c r="J18" s="14">
        <f>MAX(B18:H18)</f>
        <v>10</v>
      </c>
      <c r="K18" s="15" t="str">
        <f>IF(COUNTIF(B18:H18,"&gt;0")&gt;1,LARGE(B18:H18,2),"")</f>
        <v/>
      </c>
      <c r="L18" s="16" t="str">
        <f>IF(COUNTIF(B18:H18,"&gt;0")&gt;2,LARGE(B18:H18,3),"")</f>
        <v/>
      </c>
      <c r="M18" s="12">
        <f>SUM(J18:L18)</f>
        <v>10</v>
      </c>
      <c r="N18">
        <f>RANK(M18,M$6:M$22,0)</f>
        <v>9</v>
      </c>
    </row>
    <row r="19" spans="1:14" ht="12.75" customHeight="1" x14ac:dyDescent="0.25">
      <c r="A19" s="69" t="s">
        <v>60</v>
      </c>
      <c r="B19" s="7"/>
      <c r="C19" s="7"/>
      <c r="D19" s="7"/>
      <c r="E19" s="7">
        <v>9</v>
      </c>
      <c r="F19" s="7"/>
      <c r="G19" s="7"/>
      <c r="H19" s="7"/>
      <c r="I19" s="7"/>
      <c r="J19" s="14">
        <f>MAX(B19:H19)</f>
        <v>9</v>
      </c>
      <c r="K19" s="15" t="str">
        <f>IF(COUNTIF(B19:H19,"&gt;0")&gt;1,LARGE(B19:H19,2),"")</f>
        <v/>
      </c>
      <c r="L19" s="16" t="str">
        <f>IF(COUNTIF(B19:H19,"&gt;0")&gt;2,LARGE(B19:H19,3),"")</f>
        <v/>
      </c>
      <c r="M19" s="12">
        <f>SUM(J19:L19)</f>
        <v>9</v>
      </c>
      <c r="N19">
        <f>RANK(M19,M$6:M$22,0)</f>
        <v>10</v>
      </c>
    </row>
    <row r="20" spans="1:14" ht="12.75" customHeight="1" x14ac:dyDescent="0.25">
      <c r="B20" s="7"/>
      <c r="C20" s="7"/>
      <c r="D20" s="7"/>
      <c r="E20" s="7"/>
      <c r="F20" s="7"/>
      <c r="G20" s="7"/>
      <c r="H20" s="7"/>
      <c r="I20" s="7"/>
      <c r="J20" s="14">
        <f t="shared" ref="J10:J20" si="0">MAX(B20:H20)</f>
        <v>0</v>
      </c>
      <c r="K20" s="15" t="str">
        <f t="shared" ref="K10:K20" si="1">IF(COUNTIF(B20:H20,"&gt;0")&gt;1,LARGE(B20:H20,2),"")</f>
        <v/>
      </c>
      <c r="L20" s="16" t="str">
        <f t="shared" ref="L10:L20" si="2">IF(COUNTIF(B20:H20,"&gt;0")&gt;2,LARGE(B20:H20,3),"")</f>
        <v/>
      </c>
      <c r="M20" s="12">
        <f t="shared" ref="M10:M20" si="3">SUM(J20:L20)</f>
        <v>0</v>
      </c>
      <c r="N20">
        <f t="shared" ref="N10:N20" si="4">RANK(M20,M$6:M$22,0)</f>
        <v>11</v>
      </c>
    </row>
    <row r="21" spans="1:14" x14ac:dyDescent="0.25">
      <c r="B21" s="7"/>
      <c r="C21" s="7"/>
      <c r="D21" s="7"/>
      <c r="E21" s="7"/>
      <c r="F21" s="7"/>
      <c r="G21" s="7"/>
      <c r="H21" s="7"/>
      <c r="I21" s="7"/>
      <c r="J21" s="14">
        <f t="shared" ref="J21:J22" si="5">MAX(B21:H21)</f>
        <v>0</v>
      </c>
      <c r="K21" s="15" t="str">
        <f t="shared" ref="K21:K22" si="6">IF(COUNTIF(B21:H21,"&gt;0")&gt;1,LARGE(B21:H21,2),"")</f>
        <v/>
      </c>
      <c r="L21" s="16" t="str">
        <f t="shared" ref="L21:L22" si="7">IF(COUNTIF(B21:H21,"&gt;0")&gt;2,LARGE(B21:H21,3),"")</f>
        <v/>
      </c>
      <c r="M21" s="12">
        <f t="shared" ref="M21:M22" si="8">SUM(J21:L21)</f>
        <v>0</v>
      </c>
      <c r="N21">
        <f t="shared" ref="N21:N22" si="9">RANK(M21,M$6:M$22,0)</f>
        <v>11</v>
      </c>
    </row>
    <row r="22" spans="1:14" x14ac:dyDescent="0.25">
      <c r="B22" s="7"/>
      <c r="C22" s="7"/>
      <c r="D22" s="7"/>
      <c r="E22" s="7"/>
      <c r="F22" s="7"/>
      <c r="G22" s="7"/>
      <c r="H22" s="7"/>
      <c r="I22" s="7"/>
      <c r="J22" s="41">
        <f t="shared" si="5"/>
        <v>0</v>
      </c>
      <c r="K22" s="42" t="str">
        <f t="shared" si="6"/>
        <v/>
      </c>
      <c r="L22" s="43" t="str">
        <f t="shared" si="7"/>
        <v/>
      </c>
      <c r="M22" s="12">
        <f t="shared" si="8"/>
        <v>0</v>
      </c>
      <c r="N22">
        <f t="shared" si="9"/>
        <v>11</v>
      </c>
    </row>
  </sheetData>
  <sortState xmlns:xlrd2="http://schemas.microsoft.com/office/spreadsheetml/2017/richdata2" ref="A10:N19">
    <sortCondition ref="N10:N19"/>
  </sortState>
  <pageMargins left="0.78740157480314965" right="0.78740157480314965" top="0.59055118110236227" bottom="0.59055118110236227" header="0.51181102362204722" footer="0.51181102362204722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15</vt:i4>
      </vt:variant>
    </vt:vector>
  </HeadingPairs>
  <TitlesOfParts>
    <vt:vector size="15" baseType="lpstr">
      <vt:lpstr>SBPS</vt:lpstr>
      <vt:lpstr>SBPP</vt:lpstr>
      <vt:lpstr>SBPU</vt:lpstr>
      <vt:lpstr>SBPR</vt:lpstr>
      <vt:lpstr>SBP Agg.</vt:lpstr>
      <vt:lpstr>FPP</vt:lpstr>
      <vt:lpstr>FPAS</vt:lpstr>
      <vt:lpstr>FP Agg.</vt:lpstr>
      <vt:lpstr>SBRS</vt:lpstr>
      <vt:lpstr>SBRL</vt:lpstr>
      <vt:lpstr>SBR Agg.</vt:lpstr>
      <vt:lpstr>SBRS OS</vt:lpstr>
      <vt:lpstr>SBRL OS</vt:lpstr>
      <vt:lpstr>SBR OS Agg.</vt:lpstr>
      <vt:lpstr>List4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Koukalová, Klára</cp:lastModifiedBy>
  <cp:lastPrinted>2023-09-04T12:46:46Z</cp:lastPrinted>
  <dcterms:created xsi:type="dcterms:W3CDTF">2013-10-27T09:03:33Z</dcterms:created>
  <dcterms:modified xsi:type="dcterms:W3CDTF">2025-10-12T14:58:11Z</dcterms:modified>
</cp:coreProperties>
</file>