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ŘELBA\10 Český pohár\2022\"/>
    </mc:Choice>
  </mc:AlternateContent>
  <bookViews>
    <workbookView xWindow="0" yWindow="0" windowWidth="15576" windowHeight="8196"/>
  </bookViews>
  <sheets>
    <sheet name="BBPS" sheetId="1" r:id="rId1"/>
    <sheet name="BBPP" sheetId="2" r:id="rId2"/>
    <sheet name="BBPR" sheetId="4" r:id="rId3"/>
    <sheet name="BBPU" sheetId="3" r:id="rId4"/>
    <sheet name="BBP Agg." sheetId="5" r:id="rId5"/>
  </sheets>
  <calcPr calcId="152511"/>
</workbook>
</file>

<file path=xl/calcChain.xml><?xml version="1.0" encoding="utf-8"?>
<calcChain xmlns="http://schemas.openxmlformats.org/spreadsheetml/2006/main">
  <c r="I11" i="5" l="1"/>
  <c r="J11" i="5"/>
  <c r="K11" i="5"/>
  <c r="I12" i="5"/>
  <c r="J12" i="5"/>
  <c r="K12" i="5"/>
  <c r="I10" i="5"/>
  <c r="J10" i="5"/>
  <c r="K10" i="5"/>
  <c r="I17" i="5"/>
  <c r="J17" i="5"/>
  <c r="K17" i="5"/>
  <c r="I19" i="5"/>
  <c r="J19" i="5"/>
  <c r="K19" i="5"/>
  <c r="I15" i="5"/>
  <c r="J15" i="5"/>
  <c r="K15" i="5"/>
  <c r="I16" i="5"/>
  <c r="J16" i="5"/>
  <c r="K16" i="5"/>
  <c r="I20" i="5"/>
  <c r="J20" i="5"/>
  <c r="K20" i="5"/>
  <c r="I18" i="5"/>
  <c r="J18" i="5"/>
  <c r="K18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8" i="5"/>
  <c r="J28" i="5"/>
  <c r="K28" i="5"/>
  <c r="I27" i="5"/>
  <c r="J27" i="5"/>
  <c r="K27" i="5"/>
  <c r="I29" i="5"/>
  <c r="J29" i="5"/>
  <c r="K29" i="5"/>
  <c r="I30" i="5"/>
  <c r="J30" i="5"/>
  <c r="K30" i="5"/>
  <c r="I14" i="5" l="1"/>
  <c r="J14" i="5"/>
  <c r="K14" i="5"/>
  <c r="I31" i="5"/>
  <c r="J31" i="5"/>
  <c r="K31" i="5"/>
  <c r="I32" i="5"/>
  <c r="J32" i="5"/>
  <c r="K32" i="5"/>
  <c r="I33" i="5"/>
  <c r="J33" i="5"/>
  <c r="K33" i="5"/>
  <c r="I11" i="3"/>
  <c r="J11" i="3"/>
  <c r="K11" i="3"/>
  <c r="I13" i="3"/>
  <c r="J13" i="3"/>
  <c r="K13" i="3"/>
  <c r="I10" i="3"/>
  <c r="J10" i="3"/>
  <c r="K10" i="3"/>
  <c r="I17" i="3"/>
  <c r="J17" i="3"/>
  <c r="K17" i="3"/>
  <c r="I18" i="3"/>
  <c r="J18" i="3"/>
  <c r="K18" i="3"/>
  <c r="I16" i="3"/>
  <c r="J16" i="3"/>
  <c r="K16" i="3"/>
  <c r="I12" i="3"/>
  <c r="J12" i="3"/>
  <c r="K12" i="3"/>
  <c r="I21" i="3"/>
  <c r="J21" i="3"/>
  <c r="K21" i="3"/>
  <c r="I15" i="3"/>
  <c r="J15" i="3"/>
  <c r="K15" i="3"/>
  <c r="I19" i="3"/>
  <c r="J19" i="3"/>
  <c r="K19" i="3"/>
  <c r="I20" i="3"/>
  <c r="J20" i="3"/>
  <c r="K20" i="3"/>
  <c r="I23" i="3"/>
  <c r="J23" i="3"/>
  <c r="K23" i="3"/>
  <c r="I22" i="3"/>
  <c r="J22" i="3"/>
  <c r="K22" i="3"/>
  <c r="I24" i="3"/>
  <c r="J24" i="3"/>
  <c r="K24" i="3"/>
  <c r="I26" i="4"/>
  <c r="J26" i="4"/>
  <c r="K26" i="4"/>
  <c r="I10" i="4"/>
  <c r="J10" i="4"/>
  <c r="K10" i="4"/>
  <c r="I14" i="4"/>
  <c r="J14" i="4"/>
  <c r="K14" i="4"/>
  <c r="I18" i="4"/>
  <c r="J18" i="4"/>
  <c r="K18" i="4"/>
  <c r="I11" i="4"/>
  <c r="J11" i="4"/>
  <c r="K11" i="4"/>
  <c r="I16" i="4"/>
  <c r="J16" i="4"/>
  <c r="K16" i="4"/>
  <c r="I17" i="4"/>
  <c r="J17" i="4"/>
  <c r="K17" i="4"/>
  <c r="I21" i="4"/>
  <c r="J21" i="4"/>
  <c r="K21" i="4"/>
  <c r="I12" i="4"/>
  <c r="J12" i="4"/>
  <c r="K12" i="4"/>
  <c r="I23" i="4"/>
  <c r="J23" i="4"/>
  <c r="K23" i="4"/>
  <c r="I19" i="4"/>
  <c r="J19" i="4"/>
  <c r="K19" i="4"/>
  <c r="I22" i="4"/>
  <c r="J22" i="4"/>
  <c r="K22" i="4"/>
  <c r="I15" i="4"/>
  <c r="J15" i="4"/>
  <c r="K15" i="4"/>
  <c r="I20" i="4"/>
  <c r="J20" i="4"/>
  <c r="K20" i="4"/>
  <c r="I24" i="4"/>
  <c r="J24" i="4"/>
  <c r="K24" i="4"/>
  <c r="I25" i="4"/>
  <c r="J25" i="4"/>
  <c r="K25" i="4"/>
  <c r="I10" i="2"/>
  <c r="J10" i="2"/>
  <c r="K10" i="2"/>
  <c r="I14" i="2"/>
  <c r="J14" i="2"/>
  <c r="K14" i="2"/>
  <c r="I15" i="2"/>
  <c r="J15" i="2"/>
  <c r="K15" i="2"/>
  <c r="I19" i="2"/>
  <c r="J19" i="2"/>
  <c r="K19" i="2"/>
  <c r="I20" i="2"/>
  <c r="J20" i="2"/>
  <c r="K20" i="2"/>
  <c r="I11" i="2"/>
  <c r="J11" i="2"/>
  <c r="K11" i="2"/>
  <c r="I21" i="2"/>
  <c r="J21" i="2"/>
  <c r="K21" i="2"/>
  <c r="I17" i="2"/>
  <c r="J17" i="2"/>
  <c r="K17" i="2"/>
  <c r="I13" i="2"/>
  <c r="J13" i="2"/>
  <c r="K13" i="2"/>
  <c r="I26" i="2"/>
  <c r="J26" i="2"/>
  <c r="K26" i="2"/>
  <c r="I16" i="2"/>
  <c r="J16" i="2"/>
  <c r="K16" i="2"/>
  <c r="I18" i="2"/>
  <c r="J18" i="2"/>
  <c r="K18" i="2"/>
  <c r="I22" i="2"/>
  <c r="J22" i="2"/>
  <c r="K22" i="2"/>
  <c r="I23" i="2"/>
  <c r="J23" i="2"/>
  <c r="K23" i="2"/>
  <c r="I24" i="2"/>
  <c r="J24" i="2"/>
  <c r="K24" i="2"/>
  <c r="I25" i="2"/>
  <c r="J25" i="2"/>
  <c r="K25" i="2"/>
  <c r="I13" i="1"/>
  <c r="J13" i="1"/>
  <c r="K13" i="1"/>
  <c r="I16" i="1"/>
  <c r="J16" i="1"/>
  <c r="K16" i="1"/>
  <c r="I18" i="1"/>
  <c r="J18" i="1"/>
  <c r="K18" i="1"/>
  <c r="I19" i="1"/>
  <c r="J19" i="1"/>
  <c r="K19" i="1"/>
  <c r="I12" i="1"/>
  <c r="J12" i="1"/>
  <c r="K12" i="1"/>
  <c r="I20" i="1"/>
  <c r="J20" i="1"/>
  <c r="K20" i="1"/>
  <c r="I21" i="1"/>
  <c r="J21" i="1"/>
  <c r="K21" i="1"/>
  <c r="I14" i="1"/>
  <c r="J14" i="1"/>
  <c r="K14" i="1"/>
  <c r="I22" i="1"/>
  <c r="J22" i="1"/>
  <c r="K22" i="1"/>
  <c r="I23" i="1"/>
  <c r="J23" i="1"/>
  <c r="K23" i="1"/>
  <c r="I17" i="1"/>
  <c r="J17" i="1"/>
  <c r="K17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L25" i="2" l="1"/>
  <c r="K12" i="2"/>
  <c r="J12" i="2"/>
  <c r="I12" i="2"/>
  <c r="I34" i="5" l="1"/>
  <c r="L34" i="5"/>
  <c r="J34" i="5"/>
  <c r="K34" i="5"/>
  <c r="L26" i="4"/>
  <c r="L24" i="4"/>
  <c r="L22" i="4"/>
  <c r="L24" i="2"/>
  <c r="L32" i="5"/>
  <c r="I13" i="5"/>
  <c r="J13" i="5"/>
  <c r="K13" i="5"/>
  <c r="L30" i="5"/>
  <c r="L31" i="5"/>
  <c r="L15" i="5"/>
  <c r="L27" i="5"/>
  <c r="I11" i="1"/>
  <c r="J11" i="1"/>
  <c r="K11" i="1"/>
  <c r="L28" i="1"/>
  <c r="L29" i="1"/>
  <c r="L23" i="2"/>
  <c r="L18" i="2"/>
  <c r="L20" i="3"/>
  <c r="L23" i="3"/>
  <c r="L22" i="3"/>
  <c r="L24" i="3"/>
  <c r="L23" i="4"/>
  <c r="L25" i="4"/>
  <c r="L19" i="3"/>
  <c r="L22" i="2"/>
  <c r="L17" i="1"/>
  <c r="L16" i="2"/>
  <c r="L26" i="5"/>
  <c r="I13" i="4"/>
  <c r="J13" i="4"/>
  <c r="K13" i="4"/>
  <c r="L21" i="4"/>
  <c r="L20" i="4"/>
  <c r="L15" i="4"/>
  <c r="I10" i="1"/>
  <c r="J10" i="1"/>
  <c r="K10" i="1"/>
  <c r="I15" i="1"/>
  <c r="J15" i="1"/>
  <c r="K15" i="1"/>
  <c r="I14" i="3"/>
  <c r="J14" i="3"/>
  <c r="K14" i="3"/>
  <c r="L21" i="3"/>
  <c r="L15" i="3"/>
  <c r="L33" i="5"/>
  <c r="L19" i="4"/>
  <c r="L27" i="1"/>
  <c r="L28" i="5"/>
  <c r="L25" i="5"/>
  <c r="L22" i="5"/>
  <c r="L25" i="1" l="1"/>
  <c r="L26" i="1"/>
  <c r="L24" i="1"/>
  <c r="L11" i="1"/>
  <c r="L24" i="5"/>
  <c r="L16" i="3"/>
  <c r="L12" i="4"/>
  <c r="L13" i="2"/>
  <c r="L21" i="2"/>
  <c r="L19" i="5"/>
  <c r="L11" i="3"/>
  <c r="L20" i="1"/>
  <c r="L29" i="5"/>
  <c r="L10" i="5"/>
  <c r="L16" i="5"/>
  <c r="L17" i="3"/>
  <c r="L19" i="1"/>
  <c r="L23" i="1"/>
  <c r="L13" i="3"/>
  <c r="L10" i="3"/>
  <c r="L13" i="4"/>
  <c r="L20" i="2"/>
  <c r="L12" i="2"/>
  <c r="M23" i="2" s="1"/>
  <c r="L12" i="5"/>
  <c r="L18" i="5"/>
  <c r="L17" i="5"/>
  <c r="L12" i="3"/>
  <c r="L18" i="3"/>
  <c r="L16" i="4"/>
  <c r="L14" i="4"/>
  <c r="L11" i="4"/>
  <c r="L17" i="4"/>
  <c r="L18" i="4"/>
  <c r="L14" i="2"/>
  <c r="L19" i="2"/>
  <c r="L11" i="2"/>
  <c r="L10" i="2"/>
  <c r="L26" i="2"/>
  <c r="L15" i="1"/>
  <c r="L12" i="1"/>
  <c r="L16" i="1"/>
  <c r="L18" i="1"/>
  <c r="L23" i="5"/>
  <c r="L13" i="5"/>
  <c r="L14" i="3"/>
  <c r="L15" i="2"/>
  <c r="L22" i="1"/>
  <c r="L21" i="5"/>
  <c r="L20" i="5"/>
  <c r="L11" i="5"/>
  <c r="L10" i="4"/>
  <c r="L17" i="2"/>
  <c r="L14" i="1"/>
  <c r="L10" i="1"/>
  <c r="L14" i="5"/>
  <c r="L13" i="1"/>
  <c r="L21" i="1"/>
  <c r="M19" i="2" l="1"/>
  <c r="M14" i="2"/>
  <c r="M18" i="2"/>
  <c r="M20" i="2"/>
  <c r="M22" i="2"/>
  <c r="M21" i="2"/>
  <c r="M24" i="2"/>
  <c r="M15" i="2"/>
  <c r="M10" i="2"/>
  <c r="M13" i="2"/>
  <c r="M12" i="2"/>
  <c r="M25" i="2"/>
  <c r="M26" i="2"/>
  <c r="M17" i="2"/>
  <c r="M11" i="2"/>
  <c r="M16" i="2"/>
  <c r="M23" i="3"/>
  <c r="M18" i="3"/>
  <c r="M15" i="3"/>
  <c r="M19" i="3"/>
  <c r="M24" i="3"/>
  <c r="M17" i="3"/>
  <c r="M16" i="3"/>
  <c r="M11" i="3"/>
  <c r="M26" i="1"/>
  <c r="M21" i="3"/>
  <c r="M12" i="3"/>
  <c r="M13" i="3"/>
  <c r="M22" i="3"/>
  <c r="M10" i="3"/>
  <c r="M14" i="3"/>
  <c r="M20" i="3"/>
  <c r="M25" i="4"/>
  <c r="M20" i="4"/>
  <c r="M16" i="4"/>
  <c r="M23" i="4"/>
  <c r="M24" i="4"/>
  <c r="M12" i="4"/>
  <c r="M22" i="4"/>
  <c r="M11" i="4"/>
  <c r="M15" i="4"/>
  <c r="M21" i="5"/>
  <c r="M13" i="5"/>
  <c r="M31" i="5"/>
  <c r="M29" i="5"/>
  <c r="M24" i="5"/>
  <c r="M24" i="1"/>
  <c r="M25" i="5"/>
  <c r="M11" i="5"/>
  <c r="M14" i="5"/>
  <c r="M22" i="5"/>
  <c r="M12" i="5"/>
  <c r="M20" i="5"/>
  <c r="M34" i="5"/>
  <c r="M32" i="5"/>
  <c r="M27" i="5"/>
  <c r="M18" i="5"/>
  <c r="M17" i="5"/>
  <c r="M23" i="5"/>
  <c r="M16" i="5"/>
  <c r="M19" i="5"/>
  <c r="M33" i="5"/>
  <c r="M10" i="5"/>
  <c r="M26" i="5"/>
  <c r="M15" i="5"/>
  <c r="M28" i="5"/>
  <c r="M30" i="5"/>
  <c r="M14" i="4"/>
  <c r="M17" i="4"/>
  <c r="M18" i="4"/>
  <c r="M19" i="4"/>
  <c r="M21" i="4"/>
  <c r="M26" i="4"/>
  <c r="M13" i="4"/>
  <c r="M10" i="4"/>
  <c r="M14" i="1"/>
  <c r="M18" i="1"/>
  <c r="M21" i="1"/>
  <c r="M13" i="1"/>
  <c r="M19" i="1"/>
  <c r="M25" i="1"/>
  <c r="M11" i="1"/>
  <c r="M12" i="1"/>
  <c r="M10" i="1"/>
  <c r="M29" i="1"/>
  <c r="M17" i="1"/>
  <c r="M28" i="1"/>
  <c r="M15" i="1"/>
  <c r="M20" i="1"/>
  <c r="M27" i="1"/>
  <c r="M23" i="1"/>
  <c r="M16" i="1"/>
  <c r="M22" i="1"/>
</calcChain>
</file>

<file path=xl/sharedStrings.xml><?xml version="1.0" encoding="utf-8"?>
<sst xmlns="http://schemas.openxmlformats.org/spreadsheetml/2006/main" count="161" uniqueCount="41">
  <si>
    <t xml:space="preserve">Děčín Ludvikovice </t>
  </si>
  <si>
    <t>Big Bore Pistol Standing</t>
  </si>
  <si>
    <t>1.</t>
  </si>
  <si>
    <t>2.</t>
  </si>
  <si>
    <t>3.</t>
  </si>
  <si>
    <t>4.</t>
  </si>
  <si>
    <t>5.</t>
  </si>
  <si>
    <t>Big Bore Pistol Production</t>
  </si>
  <si>
    <t>Big Bore Pistol Unlimited</t>
  </si>
  <si>
    <t>Big Bore Pistol Revolver</t>
  </si>
  <si>
    <t>Big Bore Pistol Aggregate</t>
  </si>
  <si>
    <t>Name</t>
  </si>
  <si>
    <t>Total</t>
  </si>
  <si>
    <t>Pořadí</t>
  </si>
  <si>
    <t>Výsledková listina/Result List</t>
  </si>
  <si>
    <t>6.</t>
  </si>
  <si>
    <t>7.</t>
  </si>
  <si>
    <t>Kral Johann</t>
  </si>
  <si>
    <t>Stibig Gerald</t>
  </si>
  <si>
    <t>Reeb Thomas</t>
  </si>
  <si>
    <t>Big Bore Pistol 2022</t>
  </si>
  <si>
    <t>Bernhard Sigfried</t>
  </si>
  <si>
    <t>Mathes Dieter</t>
  </si>
  <si>
    <t>Surböck Christian</t>
  </si>
  <si>
    <t>Atefi Farzin</t>
  </si>
  <si>
    <t>Koukal Jiří</t>
  </si>
  <si>
    <t>Kuzmanic Oskar</t>
  </si>
  <si>
    <t>Mathuber Johann</t>
  </si>
  <si>
    <t>Peinkofer Max</t>
  </si>
  <si>
    <t>Kuzmanic Oscar</t>
  </si>
  <si>
    <t>Farzin Atefi</t>
  </si>
  <si>
    <t>Rouhová Kateřina</t>
  </si>
  <si>
    <t>Herklotz Sven</t>
  </si>
  <si>
    <t>Sobotta Michael</t>
  </si>
  <si>
    <t>Stern Gerhard</t>
  </si>
  <si>
    <t>Havlicek Roland</t>
  </si>
  <si>
    <t>Gatial Robert</t>
  </si>
  <si>
    <t>Heiliger Marcel</t>
  </si>
  <si>
    <t>Frýdl Václav</t>
  </si>
  <si>
    <t>Utzmann Peter</t>
  </si>
  <si>
    <t>Post Wulf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</si>
</sst>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family val="2"/>
      <charset val="238"/>
    </font>
    <font>
      <b/>
      <sz val="22"/>
      <name val="Arial CE"/>
      <family val="2"/>
      <charset val="238"/>
    </font>
    <font>
      <i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b/>
      <sz val="22"/>
      <name val="Arial CE"/>
      <charset val="238"/>
    </font>
    <font>
      <b/>
      <i/>
      <sz val="20"/>
      <name val="Arial CE"/>
      <charset val="238"/>
    </font>
    <font>
      <i/>
      <u/>
      <sz val="14"/>
      <name val="Arial CE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25.88671875" style="15" customWidth="1"/>
    <col min="2" max="6" width="6" style="15" customWidth="1"/>
    <col min="7" max="7" width="6" style="15" hidden="1" customWidth="1"/>
    <col min="8" max="8" width="4.109375" style="15" customWidth="1"/>
    <col min="9" max="11" width="6.109375" style="15" customWidth="1"/>
    <col min="12" max="13" width="7.44140625" style="15" customWidth="1"/>
    <col min="14" max="16384" width="9.109375" style="15"/>
  </cols>
  <sheetData>
    <row r="2" spans="1:13" ht="28.2" x14ac:dyDescent="0.5">
      <c r="B2" s="28" t="s">
        <v>14</v>
      </c>
    </row>
    <row r="3" spans="1:13" ht="24.6" x14ac:dyDescent="0.4">
      <c r="B3" s="29" t="s">
        <v>20</v>
      </c>
    </row>
    <row r="4" spans="1:13" ht="18" x14ac:dyDescent="0.35">
      <c r="B4" s="30" t="s">
        <v>0</v>
      </c>
    </row>
    <row r="5" spans="1:13" ht="18" x14ac:dyDescent="0.35">
      <c r="B5" s="30"/>
    </row>
    <row r="7" spans="1:13" x14ac:dyDescent="0.25">
      <c r="A7" s="31" t="s">
        <v>1</v>
      </c>
    </row>
    <row r="8" spans="1:13" x14ac:dyDescent="0.25">
      <c r="A8" s="31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16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t="s">
        <v>17</v>
      </c>
      <c r="C10" s="16">
        <v>24</v>
      </c>
      <c r="D10" s="16"/>
      <c r="E10" s="16">
        <v>29</v>
      </c>
      <c r="F10" s="16">
        <v>36</v>
      </c>
      <c r="G10" s="16"/>
      <c r="I10" s="19">
        <f>MAX(C10:H10)</f>
        <v>36</v>
      </c>
      <c r="J10" s="20">
        <f>IF(COUNTIF(C10:H10,"&gt;0")&gt;1,LARGE(C10:H10,2),"")</f>
        <v>29</v>
      </c>
      <c r="K10" s="21">
        <f>IF(COUNTIF(C10:H10,"&gt;0")&gt;2,LARGE(C10:H10,3),"")</f>
        <v>24</v>
      </c>
      <c r="L10" s="16">
        <f>SUM(I10:K10)</f>
        <v>89</v>
      </c>
      <c r="M10" s="15">
        <f>RANK(L10,L$4:L$29,0)</f>
        <v>1</v>
      </c>
    </row>
    <row r="11" spans="1:13" x14ac:dyDescent="0.25">
      <c r="A11" s="27" t="s">
        <v>25</v>
      </c>
      <c r="B11" s="16"/>
      <c r="C11" s="16"/>
      <c r="D11" s="16">
        <v>21</v>
      </c>
      <c r="E11" s="16">
        <v>26</v>
      </c>
      <c r="F11" s="16">
        <v>23</v>
      </c>
      <c r="G11" s="16"/>
      <c r="I11" s="17">
        <f>MAX(B11:H11)</f>
        <v>26</v>
      </c>
      <c r="J11" s="18">
        <f>IF(COUNTIF(B11:H11,"&gt;0")&gt;1,LARGE(B11:H11,2),"")</f>
        <v>23</v>
      </c>
      <c r="K11" s="22">
        <f>IF(COUNTIF(B11:H11,"&gt;0")&gt;2,LARGE(B11:H11,3),"")</f>
        <v>21</v>
      </c>
      <c r="L11" s="16">
        <f>SUM(I11:K11)</f>
        <v>70</v>
      </c>
      <c r="M11" s="15">
        <f>RANK(L11,L$4:L$29,0)</f>
        <v>2</v>
      </c>
    </row>
    <row r="12" spans="1:13" x14ac:dyDescent="0.25">
      <c r="A12" s="38" t="s">
        <v>32</v>
      </c>
      <c r="B12" s="16"/>
      <c r="C12" s="16"/>
      <c r="D12" s="16"/>
      <c r="E12" s="16">
        <v>21</v>
      </c>
      <c r="F12" s="16">
        <v>22</v>
      </c>
      <c r="G12" s="16"/>
      <c r="I12" s="17">
        <f>MAX(B12:H12)</f>
        <v>22</v>
      </c>
      <c r="J12" s="18">
        <f>IF(COUNTIF(B12:H12,"&gt;0")&gt;1,LARGE(B12:H12,2),"")</f>
        <v>21</v>
      </c>
      <c r="K12" s="22" t="str">
        <f>IF(COUNTIF(B12:H12,"&gt;0")&gt;2,LARGE(B12:H12,3),"")</f>
        <v/>
      </c>
      <c r="L12" s="16">
        <f>SUM(I12:K12)</f>
        <v>43</v>
      </c>
      <c r="M12" s="15">
        <f>RANK(L12,L$4:L$29,0)</f>
        <v>3</v>
      </c>
    </row>
    <row r="13" spans="1:13" x14ac:dyDescent="0.25">
      <c r="A13" t="s">
        <v>19</v>
      </c>
      <c r="C13" s="16">
        <v>18</v>
      </c>
      <c r="D13" s="16"/>
      <c r="E13" s="16">
        <v>10</v>
      </c>
      <c r="F13" s="16">
        <v>14</v>
      </c>
      <c r="G13" s="16"/>
      <c r="I13" s="17">
        <f>MAX(B13:H13)</f>
        <v>18</v>
      </c>
      <c r="J13" s="18">
        <f>IF(COUNTIF(B13:H13,"&gt;0")&gt;1,LARGE(B13:H13,2),"")</f>
        <v>14</v>
      </c>
      <c r="K13" s="22">
        <f>IF(COUNTIF(B13:H13,"&gt;0")&gt;2,LARGE(B13:H13,3),"")</f>
        <v>10</v>
      </c>
      <c r="L13" s="16">
        <f>SUM(I13:K13)</f>
        <v>42</v>
      </c>
      <c r="M13" s="15">
        <f>RANK(L13,L$4:L$29,0)</f>
        <v>4</v>
      </c>
    </row>
    <row r="14" spans="1:13" x14ac:dyDescent="0.25">
      <c r="A14" s="38" t="s">
        <v>33</v>
      </c>
      <c r="B14" s="16"/>
      <c r="C14" s="16"/>
      <c r="D14" s="16"/>
      <c r="E14" s="16">
        <v>17</v>
      </c>
      <c r="F14" s="16">
        <v>23</v>
      </c>
      <c r="G14" s="16"/>
      <c r="I14" s="17">
        <f>MAX(B14:H14)</f>
        <v>23</v>
      </c>
      <c r="J14" s="18">
        <f>IF(COUNTIF(B14:H14,"&gt;0")&gt;1,LARGE(B14:H14,2),"")</f>
        <v>17</v>
      </c>
      <c r="K14" s="22" t="str">
        <f>IF(COUNTIF(B14:H14,"&gt;0")&gt;2,LARGE(B14:H14,3),"")</f>
        <v/>
      </c>
      <c r="L14" s="16">
        <f>SUM(I14:K14)</f>
        <v>40</v>
      </c>
      <c r="M14" s="15">
        <f>RANK(L14,L$4:L$29,0)</f>
        <v>5</v>
      </c>
    </row>
    <row r="15" spans="1:13" x14ac:dyDescent="0.25">
      <c r="A15" s="27" t="s">
        <v>26</v>
      </c>
      <c r="B15" s="16"/>
      <c r="C15" s="16"/>
      <c r="D15" s="16">
        <v>19</v>
      </c>
      <c r="E15" s="16">
        <v>20</v>
      </c>
      <c r="F15" s="16"/>
      <c r="G15" s="16"/>
      <c r="I15" s="17">
        <f>MAX(B15:H15)</f>
        <v>20</v>
      </c>
      <c r="J15" s="18">
        <f>IF(COUNTIF(B15:H15,"&gt;0")&gt;1,LARGE(B15:H15,2),"")</f>
        <v>19</v>
      </c>
      <c r="K15" s="22" t="str">
        <f>IF(COUNTIF(B15:H15,"&gt;0")&gt;2,LARGE(B15:H15,3),"")</f>
        <v/>
      </c>
      <c r="L15" s="16">
        <f>SUM(I15:K15)</f>
        <v>39</v>
      </c>
      <c r="M15" s="15">
        <f>RANK(L15,L$4:L$29,0)</f>
        <v>6</v>
      </c>
    </row>
    <row r="16" spans="1:13" x14ac:dyDescent="0.25">
      <c r="A16" s="38" t="s">
        <v>31</v>
      </c>
      <c r="B16" s="16"/>
      <c r="C16" s="16"/>
      <c r="D16" s="16"/>
      <c r="E16" s="16">
        <v>25</v>
      </c>
      <c r="F16" s="16"/>
      <c r="G16" s="16"/>
      <c r="I16" s="17">
        <f>MAX(B16:H16)</f>
        <v>25</v>
      </c>
      <c r="J16" s="18" t="str">
        <f>IF(COUNTIF(B16:H16,"&gt;0")&gt;1,LARGE(B16:H16,2),"")</f>
        <v/>
      </c>
      <c r="K16" s="22" t="str">
        <f>IF(COUNTIF(B16:H16,"&gt;0")&gt;2,LARGE(B16:H16,3),"")</f>
        <v/>
      </c>
      <c r="L16" s="16">
        <f>SUM(I16:K16)</f>
        <v>25</v>
      </c>
      <c r="M16" s="15">
        <f>RANK(L16,L$4:L$29,0)</f>
        <v>7</v>
      </c>
    </row>
    <row r="17" spans="1:13" x14ac:dyDescent="0.25">
      <c r="A17" s="38" t="s">
        <v>35</v>
      </c>
      <c r="B17" s="16"/>
      <c r="C17" s="16"/>
      <c r="D17" s="16"/>
      <c r="E17" s="16">
        <v>12</v>
      </c>
      <c r="F17" s="16">
        <v>13</v>
      </c>
      <c r="G17" s="16"/>
      <c r="I17" s="17">
        <f>MAX(B17:H17)</f>
        <v>13</v>
      </c>
      <c r="J17" s="18">
        <f>IF(COUNTIF(B17:H17,"&gt;0")&gt;1,LARGE(B17:H17,2),"")</f>
        <v>12</v>
      </c>
      <c r="K17" s="22" t="str">
        <f>IF(COUNTIF(B17:H17,"&gt;0")&gt;2,LARGE(B17:H17,3),"")</f>
        <v/>
      </c>
      <c r="L17" s="16">
        <f>SUM(I17:K17)</f>
        <v>25</v>
      </c>
      <c r="M17" s="15">
        <f>RANK(L17,L$4:L$29,0)</f>
        <v>7</v>
      </c>
    </row>
    <row r="18" spans="1:13" x14ac:dyDescent="0.25">
      <c r="A18" s="27" t="s">
        <v>23</v>
      </c>
      <c r="B18" s="16"/>
      <c r="C18" s="16"/>
      <c r="D18" s="16">
        <v>23</v>
      </c>
      <c r="E18" s="16"/>
      <c r="F18" s="16"/>
      <c r="G18" s="16"/>
      <c r="I18" s="17">
        <f>MAX(B18:H18)</f>
        <v>23</v>
      </c>
      <c r="J18" s="18" t="str">
        <f>IF(COUNTIF(B18:H18,"&gt;0")&gt;1,LARGE(B18:H18,2),"")</f>
        <v/>
      </c>
      <c r="K18" s="22" t="str">
        <f>IF(COUNTIF(B18:H18,"&gt;0")&gt;2,LARGE(B18:H18,3),"")</f>
        <v/>
      </c>
      <c r="L18" s="16">
        <f>SUM(I18:K18)</f>
        <v>23</v>
      </c>
      <c r="M18" s="15">
        <f>RANK(L18,L$4:L$29,0)</f>
        <v>9</v>
      </c>
    </row>
    <row r="19" spans="1:13" x14ac:dyDescent="0.25">
      <c r="A19" s="27" t="s">
        <v>24</v>
      </c>
      <c r="B19" s="16"/>
      <c r="C19" s="16"/>
      <c r="D19" s="16">
        <v>22</v>
      </c>
      <c r="E19" s="16"/>
      <c r="F19" s="16"/>
      <c r="G19" s="16"/>
      <c r="I19" s="17">
        <f>MAX(B19:H19)</f>
        <v>22</v>
      </c>
      <c r="J19" s="18" t="str">
        <f>IF(COUNTIF(B19:H19,"&gt;0")&gt;1,LARGE(B19:H19,2),"")</f>
        <v/>
      </c>
      <c r="K19" s="22" t="str">
        <f>IF(COUNTIF(B19:H19,"&gt;0")&gt;2,LARGE(B19:H19,3),"")</f>
        <v/>
      </c>
      <c r="L19" s="16">
        <f>SUM(I19:K19)</f>
        <v>22</v>
      </c>
      <c r="M19" s="15">
        <f>RANK(L19,L$4:L$29,0)</f>
        <v>10</v>
      </c>
    </row>
    <row r="20" spans="1:13" x14ac:dyDescent="0.25">
      <c r="A20" s="38" t="s">
        <v>21</v>
      </c>
      <c r="B20" s="16"/>
      <c r="C20" s="16"/>
      <c r="D20" s="16"/>
      <c r="E20" s="16">
        <v>19</v>
      </c>
      <c r="F20" s="16"/>
      <c r="G20" s="16"/>
      <c r="I20" s="17">
        <f>MAX(B20:H20)</f>
        <v>19</v>
      </c>
      <c r="J20" s="18" t="str">
        <f>IF(COUNTIF(B20:H20,"&gt;0")&gt;1,LARGE(B20:H20,2),"")</f>
        <v/>
      </c>
      <c r="K20" s="22" t="str">
        <f>IF(COUNTIF(B20:H20,"&gt;0")&gt;2,LARGE(B20:H20,3),"")</f>
        <v/>
      </c>
      <c r="L20" s="16">
        <f>SUM(I20:K20)</f>
        <v>19</v>
      </c>
      <c r="M20" s="15">
        <f>RANK(L20,L$4:L$29,0)</f>
        <v>11</v>
      </c>
    </row>
    <row r="21" spans="1:13" x14ac:dyDescent="0.25">
      <c r="A21" t="s">
        <v>40</v>
      </c>
      <c r="C21" s="16">
        <v>18</v>
      </c>
      <c r="D21" s="16"/>
      <c r="E21" s="16"/>
      <c r="F21" s="16"/>
      <c r="G21" s="16"/>
      <c r="I21" s="17">
        <f>MAX(B21:H21)</f>
        <v>18</v>
      </c>
      <c r="J21" s="18" t="str">
        <f>IF(COUNTIF(B21:H21,"&gt;0")&gt;1,LARGE(B21:H21,2),"")</f>
        <v/>
      </c>
      <c r="K21" s="22" t="str">
        <f>IF(COUNTIF(B21:H21,"&gt;0")&gt;2,LARGE(B21:H21,3),"")</f>
        <v/>
      </c>
      <c r="L21" s="16">
        <f>SUM(I21:K21)</f>
        <v>18</v>
      </c>
      <c r="M21" s="15">
        <f>RANK(L21,L$4:L$29,0)</f>
        <v>12</v>
      </c>
    </row>
    <row r="22" spans="1:13" x14ac:dyDescent="0.25">
      <c r="A22" s="27" t="s">
        <v>18</v>
      </c>
      <c r="B22" s="16">
        <v>8</v>
      </c>
      <c r="C22" s="16"/>
      <c r="D22" s="16"/>
      <c r="E22" s="16">
        <v>6</v>
      </c>
      <c r="F22" s="16"/>
      <c r="G22" s="16"/>
      <c r="I22" s="17">
        <f>MAX(B22:H22)</f>
        <v>8</v>
      </c>
      <c r="J22" s="18">
        <f>IF(COUNTIF(B22:H22,"&gt;0")&gt;1,LARGE(B22:H22,2),"")</f>
        <v>6</v>
      </c>
      <c r="K22" s="22" t="str">
        <f>IF(COUNTIF(B22:H22,"&gt;0")&gt;2,LARGE(B22:H22,3),"")</f>
        <v/>
      </c>
      <c r="L22" s="16">
        <f>SUM(I22:K22)</f>
        <v>14</v>
      </c>
      <c r="M22" s="15">
        <f>RANK(L22,L$4:L$29,0)</f>
        <v>13</v>
      </c>
    </row>
    <row r="23" spans="1:13" x14ac:dyDescent="0.25">
      <c r="A23" s="38" t="s">
        <v>34</v>
      </c>
      <c r="B23" s="16"/>
      <c r="C23" s="16"/>
      <c r="D23" s="16"/>
      <c r="E23" s="16">
        <v>13</v>
      </c>
      <c r="F23" s="16"/>
      <c r="G23" s="16"/>
      <c r="I23" s="17">
        <f>MAX(B23:H23)</f>
        <v>13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13</v>
      </c>
      <c r="M23" s="15">
        <f>RANK(L23,L$4:L$29,0)</f>
        <v>14</v>
      </c>
    </row>
    <row r="24" spans="1:13" x14ac:dyDescent="0.25">
      <c r="A24" s="38" t="s">
        <v>36</v>
      </c>
      <c r="B24" s="16"/>
      <c r="C24" s="16"/>
      <c r="D24" s="16"/>
      <c r="E24" s="16">
        <v>12</v>
      </c>
      <c r="F24" s="16"/>
      <c r="G24" s="16"/>
      <c r="I24" s="17">
        <f>MAX(B24:H24)</f>
        <v>12</v>
      </c>
      <c r="J24" s="18" t="str">
        <f>IF(COUNTIF(B24:H24,"&gt;0")&gt;1,LARGE(B24:H24,2),"")</f>
        <v/>
      </c>
      <c r="K24" s="22" t="str">
        <f>IF(COUNTIF(B24:H24,"&gt;0")&gt;2,LARGE(B24:H24,3),"")</f>
        <v/>
      </c>
      <c r="L24" s="16">
        <f>SUM(I24:K24)</f>
        <v>12</v>
      </c>
      <c r="M24" s="15">
        <f>RANK(L24,L$4:L$29,0)</f>
        <v>15</v>
      </c>
    </row>
    <row r="25" spans="1:13" x14ac:dyDescent="0.25">
      <c r="A25" s="38" t="s">
        <v>37</v>
      </c>
      <c r="B25" s="16"/>
      <c r="C25" s="16"/>
      <c r="D25" s="16"/>
      <c r="E25" s="16">
        <v>10</v>
      </c>
      <c r="F25" s="16"/>
      <c r="G25" s="16"/>
      <c r="I25" s="17">
        <f>MAX(B25:H25)</f>
        <v>10</v>
      </c>
      <c r="J25" s="18" t="str">
        <f>IF(COUNTIF(B25:H25,"&gt;0")&gt;1,LARGE(B25:H25,2),"")</f>
        <v/>
      </c>
      <c r="K25" s="22" t="str">
        <f>IF(COUNTIF(B25:H25,"&gt;0")&gt;2,LARGE(B25:H25,3),"")</f>
        <v/>
      </c>
      <c r="L25" s="16">
        <f>SUM(I25:K25)</f>
        <v>10</v>
      </c>
      <c r="M25" s="15">
        <f>RANK(L25,L$4:L$29,0)</f>
        <v>16</v>
      </c>
    </row>
    <row r="26" spans="1:13" x14ac:dyDescent="0.25">
      <c r="A26" s="38" t="s">
        <v>38</v>
      </c>
      <c r="B26" s="16"/>
      <c r="C26" s="16"/>
      <c r="D26" s="16"/>
      <c r="E26" s="16">
        <v>6</v>
      </c>
      <c r="F26" s="16"/>
      <c r="G26" s="16"/>
      <c r="I26" s="17">
        <f>MAX(B26:H26)</f>
        <v>6</v>
      </c>
      <c r="J26" s="18" t="str">
        <f>IF(COUNTIF(B26:H26,"&gt;0")&gt;1,LARGE(B26:H26,2),"")</f>
        <v/>
      </c>
      <c r="K26" s="22" t="str">
        <f>IF(COUNTIF(B26:H26,"&gt;0")&gt;2,LARGE(B26:H26,3),"")</f>
        <v/>
      </c>
      <c r="L26" s="16">
        <f>SUM(I26:K26)</f>
        <v>6</v>
      </c>
      <c r="M26" s="15">
        <f>RANK(L26,L$4:L$29,0)</f>
        <v>17</v>
      </c>
    </row>
    <row r="27" spans="1:13" x14ac:dyDescent="0.25">
      <c r="B27" s="16"/>
      <c r="C27" s="16"/>
      <c r="D27" s="16"/>
      <c r="E27" s="16"/>
      <c r="F27" s="16"/>
      <c r="G27" s="16"/>
      <c r="I27" s="17">
        <f t="shared" ref="I13:I29" si="0">MAX(B27:H27)</f>
        <v>0</v>
      </c>
      <c r="J27" s="18" t="str">
        <f t="shared" ref="J13:J29" si="1">IF(COUNTIF(B27:H27,"&gt;0")&gt;1,LARGE(B27:H27,2),"")</f>
        <v/>
      </c>
      <c r="K27" s="22" t="str">
        <f t="shared" ref="K13:K29" si="2">IF(COUNTIF(B27:H27,"&gt;0")&gt;2,LARGE(B27:H27,3),"")</f>
        <v/>
      </c>
      <c r="L27" s="16">
        <f t="shared" ref="L27:L29" si="3">SUM(I27:K27)</f>
        <v>0</v>
      </c>
      <c r="M27" s="15">
        <f t="shared" ref="M27:M29" si="4">RANK(L27,L$4:L$29,0)</f>
        <v>18</v>
      </c>
    </row>
    <row r="28" spans="1:13" x14ac:dyDescent="0.25">
      <c r="B28" s="16"/>
      <c r="C28" s="16"/>
      <c r="D28" s="16"/>
      <c r="E28" s="16"/>
      <c r="F28" s="16"/>
      <c r="G28" s="16"/>
      <c r="I28" s="17">
        <f t="shared" si="0"/>
        <v>0</v>
      </c>
      <c r="J28" s="18" t="str">
        <f t="shared" si="1"/>
        <v/>
      </c>
      <c r="K28" s="22" t="str">
        <f t="shared" si="2"/>
        <v/>
      </c>
      <c r="L28" s="16">
        <f t="shared" si="3"/>
        <v>0</v>
      </c>
      <c r="M28" s="15">
        <f t="shared" si="4"/>
        <v>18</v>
      </c>
    </row>
    <row r="29" spans="1:13" x14ac:dyDescent="0.25">
      <c r="I29" s="17">
        <f t="shared" si="0"/>
        <v>0</v>
      </c>
      <c r="J29" s="18" t="str">
        <f t="shared" si="1"/>
        <v/>
      </c>
      <c r="K29" s="22" t="str">
        <f t="shared" si="2"/>
        <v/>
      </c>
      <c r="L29" s="16">
        <f t="shared" si="3"/>
        <v>0</v>
      </c>
      <c r="M29" s="15">
        <f t="shared" si="4"/>
        <v>18</v>
      </c>
    </row>
  </sheetData>
  <sortState ref="A10:M26">
    <sortCondition ref="M10:M26"/>
  </sortState>
  <pageMargins left="0.78740157480314965" right="0.78740157480314965" top="0.98425196850393704" bottom="0.98425196850393704" header="0.51181102362204722" footer="0.51181102362204722"/>
  <pageSetup paperSize="9" scale="7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3.109375" hidden="1" customWidth="1"/>
    <col min="8" max="8" width="4.109375" customWidth="1"/>
    <col min="9" max="11" width="6.109375" customWidth="1"/>
    <col min="12" max="13" width="7.44140625" customWidth="1"/>
  </cols>
  <sheetData>
    <row r="2" spans="1:15" ht="28.2" x14ac:dyDescent="0.5">
      <c r="B2" s="1" t="s">
        <v>14</v>
      </c>
    </row>
    <row r="3" spans="1:15" ht="24.6" x14ac:dyDescent="0.4">
      <c r="B3" s="29" t="s">
        <v>20</v>
      </c>
    </row>
    <row r="4" spans="1:15" ht="18" x14ac:dyDescent="0.35">
      <c r="A4" s="5"/>
      <c r="B4" s="2" t="s">
        <v>0</v>
      </c>
    </row>
    <row r="5" spans="1:15" ht="18" x14ac:dyDescent="0.35">
      <c r="B5" s="2"/>
    </row>
    <row r="7" spans="1:15" x14ac:dyDescent="0.25">
      <c r="A7" s="3" t="s">
        <v>7</v>
      </c>
    </row>
    <row r="8" spans="1:15" s="5" customFormat="1" x14ac:dyDescent="0.25">
      <c r="A8" s="3"/>
    </row>
    <row r="9" spans="1:15" s="5" customFormat="1" ht="13.8" thickBot="1" x14ac:dyDescent="0.3">
      <c r="A9" s="13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23" t="s">
        <v>2</v>
      </c>
      <c r="J9" s="23" t="s">
        <v>3</v>
      </c>
      <c r="K9" s="23" t="s">
        <v>4</v>
      </c>
      <c r="L9" s="4" t="s">
        <v>12</v>
      </c>
      <c r="M9" s="4" t="s">
        <v>13</v>
      </c>
    </row>
    <row r="10" spans="1:15" s="5" customFormat="1" x14ac:dyDescent="0.25">
      <c r="A10" t="s">
        <v>40</v>
      </c>
      <c r="C10" s="6">
        <v>40</v>
      </c>
      <c r="D10" s="6"/>
      <c r="E10" s="6">
        <v>36</v>
      </c>
      <c r="F10" s="6">
        <v>40</v>
      </c>
      <c r="G10" s="6"/>
      <c r="I10" s="9">
        <f>MAX(B10:H10)</f>
        <v>40</v>
      </c>
      <c r="J10" s="10">
        <f>IF(COUNTIF(B10:H10,"&gt;0")&gt;1,LARGE(B10:H10,2),"")</f>
        <v>40</v>
      </c>
      <c r="K10" s="11">
        <f>IF(COUNTIF(B10:H10,"&gt;0")&gt;2,LARGE(B10:H10,3),"")</f>
        <v>36</v>
      </c>
      <c r="L10" s="6">
        <f>SUM(I10:K10)</f>
        <v>116</v>
      </c>
      <c r="M10" s="5">
        <f>RANK(L10,L$4:L$26,0)</f>
        <v>1</v>
      </c>
    </row>
    <row r="11" spans="1:15" s="5" customFormat="1" x14ac:dyDescent="0.25">
      <c r="A11" t="s">
        <v>19</v>
      </c>
      <c r="C11" s="16">
        <v>37</v>
      </c>
      <c r="D11" s="6"/>
      <c r="E11" s="6">
        <v>36</v>
      </c>
      <c r="F11" s="6">
        <v>38</v>
      </c>
      <c r="G11" s="6"/>
      <c r="I11" s="7">
        <f>MAX(B11:H11)</f>
        <v>38</v>
      </c>
      <c r="J11" s="8">
        <f>IF(COUNTIF(B11:H11,"&gt;0")&gt;1,LARGE(B11:H11,2),"")</f>
        <v>37</v>
      </c>
      <c r="K11" s="12">
        <f>IF(COUNTIF(B11:H11,"&gt;0")&gt;2,LARGE(B11:H11,3),"")</f>
        <v>36</v>
      </c>
      <c r="L11" s="6">
        <f>SUM(I11:K11)</f>
        <v>111</v>
      </c>
      <c r="M11" s="5">
        <f>RANK(L11,L$4:L$26,0)</f>
        <v>2</v>
      </c>
      <c r="O11"/>
    </row>
    <row r="12" spans="1:15" s="5" customFormat="1" x14ac:dyDescent="0.25">
      <c r="A12" t="s">
        <v>18</v>
      </c>
      <c r="B12" s="16">
        <v>31</v>
      </c>
      <c r="C12" s="6"/>
      <c r="D12" s="6">
        <v>38</v>
      </c>
      <c r="E12" s="6">
        <v>29</v>
      </c>
      <c r="F12" s="6"/>
      <c r="G12" s="6"/>
      <c r="I12" s="7">
        <f>MAX(B12:H12)</f>
        <v>38</v>
      </c>
      <c r="J12" s="8">
        <f>IF(COUNTIF(B12:H12,"&gt;0")&gt;1,LARGE(B12:H12,2),"")</f>
        <v>31</v>
      </c>
      <c r="K12" s="12">
        <f>IF(COUNTIF(B12:H12,"&gt;0")&gt;2,LARGE(B12:H12,3),"")</f>
        <v>29</v>
      </c>
      <c r="L12" s="6">
        <f>SUM(I12:K12)</f>
        <v>98</v>
      </c>
      <c r="M12" s="5">
        <f>RANK(L12,L$4:L$26,0)</f>
        <v>3</v>
      </c>
      <c r="O12"/>
    </row>
    <row r="13" spans="1:15" s="5" customFormat="1" x14ac:dyDescent="0.25">
      <c r="A13" s="27" t="s">
        <v>25</v>
      </c>
      <c r="B13" s="6"/>
      <c r="C13" s="6"/>
      <c r="D13" s="6">
        <v>19</v>
      </c>
      <c r="E13" s="6">
        <v>31</v>
      </c>
      <c r="F13" s="6">
        <v>33</v>
      </c>
      <c r="G13" s="6"/>
      <c r="I13" s="7">
        <f>MAX(B13:H13)</f>
        <v>33</v>
      </c>
      <c r="J13" s="8">
        <f>IF(COUNTIF(B13:H13,"&gt;0")&gt;1,LARGE(B13:H13,2),"")</f>
        <v>31</v>
      </c>
      <c r="K13" s="12">
        <f>IF(COUNTIF(B13:H13,"&gt;0")&gt;2,LARGE(B13:H13,3),"")</f>
        <v>19</v>
      </c>
      <c r="L13" s="6">
        <f>SUM(I13:K13)</f>
        <v>83</v>
      </c>
      <c r="M13" s="5">
        <f>RANK(L13,L$4:L$26,0)</f>
        <v>4</v>
      </c>
    </row>
    <row r="14" spans="1:15" s="5" customFormat="1" x14ac:dyDescent="0.25">
      <c r="A14" s="27" t="s">
        <v>26</v>
      </c>
      <c r="B14" s="6"/>
      <c r="C14" s="6"/>
      <c r="D14" s="6">
        <v>40</v>
      </c>
      <c r="E14" s="6">
        <v>39</v>
      </c>
      <c r="F14" s="6"/>
      <c r="G14" s="6"/>
      <c r="I14" s="7">
        <f>MAX(B14:H14)</f>
        <v>40</v>
      </c>
      <c r="J14" s="8">
        <f>IF(COUNTIF(B14:H14,"&gt;0")&gt;1,LARGE(B14:H14,2),"")</f>
        <v>39</v>
      </c>
      <c r="K14" s="12" t="str">
        <f>IF(COUNTIF(B14:H14,"&gt;0")&gt;2,LARGE(B14:H14,3),"")</f>
        <v/>
      </c>
      <c r="L14" s="6">
        <f>SUM(I14:K14)</f>
        <v>79</v>
      </c>
      <c r="M14" s="5">
        <f>RANK(L14,L$4:L$26,0)</f>
        <v>5</v>
      </c>
    </row>
    <row r="15" spans="1:15" s="5" customFormat="1" x14ac:dyDescent="0.25">
      <c r="A15" t="s">
        <v>21</v>
      </c>
      <c r="B15" s="16">
        <v>39</v>
      </c>
      <c r="C15" s="6"/>
      <c r="D15" s="6"/>
      <c r="E15" s="6">
        <v>40</v>
      </c>
      <c r="F15" s="6"/>
      <c r="G15" s="6"/>
      <c r="I15" s="7">
        <f>MAX(B15:H15)</f>
        <v>40</v>
      </c>
      <c r="J15" s="8">
        <f>IF(COUNTIF(B15:H15,"&gt;0")&gt;1,LARGE(B15:H15,2),"")</f>
        <v>39</v>
      </c>
      <c r="K15" s="12" t="str">
        <f>IF(COUNTIF(B15:H15,"&gt;0")&gt;2,LARGE(B15:H15,3),"")</f>
        <v/>
      </c>
      <c r="L15" s="6">
        <f>SUM(I15:K15)</f>
        <v>79</v>
      </c>
      <c r="M15" s="5">
        <f>RANK(L15,L$4:L$26,0)</f>
        <v>5</v>
      </c>
    </row>
    <row r="16" spans="1:15" s="5" customFormat="1" x14ac:dyDescent="0.25">
      <c r="A16" s="38" t="s">
        <v>33</v>
      </c>
      <c r="B16" s="6"/>
      <c r="C16" s="6"/>
      <c r="D16" s="6"/>
      <c r="E16" s="6">
        <v>39</v>
      </c>
      <c r="F16" s="6">
        <v>38</v>
      </c>
      <c r="G16" s="6"/>
      <c r="I16" s="7">
        <f>MAX(B16:H16)</f>
        <v>39</v>
      </c>
      <c r="J16" s="8">
        <f>IF(COUNTIF(B16:H16,"&gt;0")&gt;1,LARGE(B16:H16,2),"")</f>
        <v>38</v>
      </c>
      <c r="K16" s="12" t="str">
        <f>IF(COUNTIF(B16:H16,"&gt;0")&gt;2,LARGE(B16:H16,3),"")</f>
        <v/>
      </c>
      <c r="L16" s="6">
        <f>SUM(I16:K16)</f>
        <v>77</v>
      </c>
      <c r="M16" s="5">
        <f>RANK(L16,L$4:L$26,0)</f>
        <v>7</v>
      </c>
    </row>
    <row r="17" spans="1:13" s="5" customFormat="1" x14ac:dyDescent="0.25">
      <c r="A17" t="s">
        <v>17</v>
      </c>
      <c r="C17" s="16">
        <v>29</v>
      </c>
      <c r="D17" s="6"/>
      <c r="E17" s="6">
        <v>30</v>
      </c>
      <c r="F17" s="6"/>
      <c r="G17" s="6"/>
      <c r="I17" s="7">
        <f>MAX(B17:H17)</f>
        <v>30</v>
      </c>
      <c r="J17" s="8">
        <f>IF(COUNTIF(B17:H17,"&gt;0")&gt;1,LARGE(B17:H17,2),"")</f>
        <v>29</v>
      </c>
      <c r="K17" s="12" t="str">
        <f>IF(COUNTIF(B17:H17,"&gt;0")&gt;2,LARGE(B17:H17,3),"")</f>
        <v/>
      </c>
      <c r="L17" s="6">
        <f>SUM(I17:K17)</f>
        <v>59</v>
      </c>
      <c r="M17" s="5">
        <f>RANK(L17,L$4:L$26,0)</f>
        <v>8</v>
      </c>
    </row>
    <row r="18" spans="1:13" s="5" customFormat="1" x14ac:dyDescent="0.25">
      <c r="A18" s="38" t="s">
        <v>32</v>
      </c>
      <c r="E18" s="6">
        <v>35</v>
      </c>
      <c r="F18" s="6">
        <v>21</v>
      </c>
      <c r="I18" s="7">
        <f>MAX(B18:H18)</f>
        <v>35</v>
      </c>
      <c r="J18" s="8">
        <f>IF(COUNTIF(B18:H18,"&gt;0")&gt;1,LARGE(B18:H18,2),"")</f>
        <v>21</v>
      </c>
      <c r="K18" s="12" t="str">
        <f>IF(COUNTIF(B18:H18,"&gt;0")&gt;2,LARGE(B18:H18,3),"")</f>
        <v/>
      </c>
      <c r="L18" s="6">
        <f>SUM(I18:K18)</f>
        <v>56</v>
      </c>
      <c r="M18" s="5">
        <f>RANK(L18,L$4:L$26,0)</f>
        <v>9</v>
      </c>
    </row>
    <row r="19" spans="1:13" s="5" customFormat="1" x14ac:dyDescent="0.25">
      <c r="A19" s="27" t="s">
        <v>23</v>
      </c>
      <c r="B19" s="6"/>
      <c r="C19" s="6"/>
      <c r="D19" s="6">
        <v>39</v>
      </c>
      <c r="E19" s="6"/>
      <c r="F19" s="6"/>
      <c r="G19" s="6"/>
      <c r="I19" s="7">
        <f>MAX(B19:H19)</f>
        <v>39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39</v>
      </c>
      <c r="M19" s="5">
        <f>RANK(L19,L$4:L$26,0)</f>
        <v>10</v>
      </c>
    </row>
    <row r="20" spans="1:13" s="5" customFormat="1" x14ac:dyDescent="0.25">
      <c r="A20" s="27" t="s">
        <v>24</v>
      </c>
      <c r="B20" s="6"/>
      <c r="C20" s="6"/>
      <c r="D20" s="6">
        <v>38</v>
      </c>
      <c r="E20" s="6"/>
      <c r="F20" s="6"/>
      <c r="G20" s="6"/>
      <c r="I20" s="7">
        <f>MAX(B20:H20)</f>
        <v>38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38</v>
      </c>
      <c r="M20" s="5">
        <f>RANK(L20,L$4:L$26,0)</f>
        <v>11</v>
      </c>
    </row>
    <row r="21" spans="1:13" s="5" customFormat="1" x14ac:dyDescent="0.25">
      <c r="A21" s="24" t="s">
        <v>27</v>
      </c>
      <c r="B21" s="16"/>
      <c r="C21" s="6"/>
      <c r="D21" s="6">
        <v>33</v>
      </c>
      <c r="E21" s="6"/>
      <c r="F21" s="6"/>
      <c r="G21" s="6"/>
      <c r="I21" s="7">
        <f>MAX(B21:H21)</f>
        <v>33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33</v>
      </c>
      <c r="M21" s="5">
        <f>RANK(L21,L$4:L$26,0)</f>
        <v>12</v>
      </c>
    </row>
    <row r="22" spans="1:13" s="5" customFormat="1" x14ac:dyDescent="0.25">
      <c r="A22" s="38" t="s">
        <v>36</v>
      </c>
      <c r="B22" s="6"/>
      <c r="C22" s="6"/>
      <c r="D22" s="6"/>
      <c r="E22" s="6">
        <v>21</v>
      </c>
      <c r="F22" s="6"/>
      <c r="G22" s="6"/>
      <c r="I22" s="7">
        <f>MAX(B22:H22)</f>
        <v>21</v>
      </c>
      <c r="J22" s="8" t="str">
        <f>IF(COUNTIF(B22:H22,"&gt;0")&gt;1,LARGE(B22:H22,2),"")</f>
        <v/>
      </c>
      <c r="K22" s="12" t="str">
        <f>IF(COUNTIF(B22:H22,"&gt;0")&gt;2,LARGE(B22:H22,3),"")</f>
        <v/>
      </c>
      <c r="L22" s="6">
        <f>SUM(I22:K22)</f>
        <v>21</v>
      </c>
      <c r="M22" s="5">
        <f>RANK(L22,L$4:L$26,0)</f>
        <v>13</v>
      </c>
    </row>
    <row r="23" spans="1:13" s="5" customFormat="1" x14ac:dyDescent="0.25">
      <c r="A23" s="38" t="s">
        <v>39</v>
      </c>
      <c r="D23" s="6"/>
      <c r="E23" s="6">
        <v>21</v>
      </c>
      <c r="F23" s="6"/>
      <c r="I23" s="7">
        <f>MAX(B23:H23)</f>
        <v>21</v>
      </c>
      <c r="J23" s="8" t="str">
        <f>IF(COUNTIF(B23:H23,"&gt;0")&gt;1,LARGE(B23:H23,2),"")</f>
        <v/>
      </c>
      <c r="K23" s="12" t="str">
        <f>IF(COUNTIF(B23:H23,"&gt;0")&gt;2,LARGE(B23:H23,3),"")</f>
        <v/>
      </c>
      <c r="L23" s="6">
        <f>SUM(I23:K23)</f>
        <v>21</v>
      </c>
      <c r="M23" s="5">
        <f>RANK(L23,L$4:L$26,0)</f>
        <v>13</v>
      </c>
    </row>
    <row r="24" spans="1:13" s="5" customFormat="1" x14ac:dyDescent="0.25">
      <c r="A24" s="38" t="s">
        <v>37</v>
      </c>
      <c r="E24" s="6">
        <v>18</v>
      </c>
      <c r="F24" s="6"/>
      <c r="I24" s="7">
        <f>MAX(B24:H24)</f>
        <v>18</v>
      </c>
      <c r="J24" s="8" t="str">
        <f>IF(COUNTIF(B24:H24,"&gt;0")&gt;1,LARGE(B24:H24,2),"")</f>
        <v/>
      </c>
      <c r="K24" s="12" t="str">
        <f>IF(COUNTIF(B24:H24,"&gt;0")&gt;2,LARGE(B24:H24,3),"")</f>
        <v/>
      </c>
      <c r="L24" s="6">
        <f>SUM(I24:K24)</f>
        <v>18</v>
      </c>
      <c r="M24" s="5">
        <f>RANK(L24,L$4:L$26,0)</f>
        <v>15</v>
      </c>
    </row>
    <row r="25" spans="1:13" s="5" customFormat="1" x14ac:dyDescent="0.25">
      <c r="A25" s="38" t="s">
        <v>31</v>
      </c>
      <c r="E25" s="6">
        <v>16</v>
      </c>
      <c r="I25" s="7">
        <f>MAX(B25:H25)</f>
        <v>16</v>
      </c>
      <c r="J25" s="8" t="str">
        <f>IF(COUNTIF(B25:H25,"&gt;0")&gt;1,LARGE(B25:H25,2),"")</f>
        <v/>
      </c>
      <c r="K25" s="12" t="str">
        <f>IF(COUNTIF(B25:H25,"&gt;0")&gt;2,LARGE(B25:H25,3),"")</f>
        <v/>
      </c>
      <c r="L25" s="6">
        <f>SUM(I25:K25)</f>
        <v>16</v>
      </c>
      <c r="M25" s="5">
        <f>RANK(L25,L$4:L$26,0)</f>
        <v>16</v>
      </c>
    </row>
    <row r="26" spans="1:13" s="5" customFormat="1" x14ac:dyDescent="0.25">
      <c r="A26" t="s">
        <v>22</v>
      </c>
      <c r="B26" s="16">
        <v>6</v>
      </c>
      <c r="C26" s="6"/>
      <c r="D26" s="6"/>
      <c r="E26" s="6"/>
      <c r="F26" s="6"/>
      <c r="G26" s="6"/>
      <c r="I26" s="7">
        <f>MAX(B26:H26)</f>
        <v>6</v>
      </c>
      <c r="J26" s="8" t="str">
        <f>IF(COUNTIF(B26:H26,"&gt;0")&gt;1,LARGE(B26:H26,2),"")</f>
        <v/>
      </c>
      <c r="K26" s="12" t="str">
        <f>IF(COUNTIF(B26:H26,"&gt;0")&gt;2,LARGE(B26:H26,3),"")</f>
        <v/>
      </c>
      <c r="L26" s="6">
        <f>SUM(I26:K26)</f>
        <v>6</v>
      </c>
      <c r="M26" s="5">
        <f>RANK(L26,L$4:L$26,0)</f>
        <v>17</v>
      </c>
    </row>
    <row r="27" spans="1:13" s="5" customFormat="1" x14ac:dyDescent="0.25"/>
    <row r="28" spans="1:13" s="5" customFormat="1" x14ac:dyDescent="0.25"/>
  </sheetData>
  <sortState ref="A10:M26">
    <sortCondition ref="M10:M26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9" t="s">
        <v>20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9</v>
      </c>
    </row>
    <row r="8" spans="1:13" x14ac:dyDescent="0.25">
      <c r="A8" s="3"/>
    </row>
    <row r="9" spans="1:13" ht="13.8" thickBot="1" x14ac:dyDescent="0.3">
      <c r="A9" s="35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6" t="s">
        <v>2</v>
      </c>
      <c r="J9" s="36" t="s">
        <v>3</v>
      </c>
      <c r="K9" s="36" t="s">
        <v>4</v>
      </c>
      <c r="L9" s="4" t="s">
        <v>12</v>
      </c>
      <c r="M9" s="4" t="s">
        <v>13</v>
      </c>
    </row>
    <row r="10" spans="1:13" x14ac:dyDescent="0.25">
      <c r="A10" t="s">
        <v>40</v>
      </c>
      <c r="C10" s="6">
        <v>38</v>
      </c>
      <c r="D10" s="6"/>
      <c r="E10" s="6">
        <v>35</v>
      </c>
      <c r="F10" s="6">
        <v>36</v>
      </c>
      <c r="G10" s="6"/>
      <c r="I10" s="9">
        <f>MAX(B10:H10)</f>
        <v>38</v>
      </c>
      <c r="J10" s="10">
        <f>IF(COUNTIF(B10:H10,"&gt;0")&gt;1,LARGE(B10:H10,2),"")</f>
        <v>36</v>
      </c>
      <c r="K10" s="11">
        <f>IF(COUNTIF(B10:H10,"&gt;0")&gt;2,LARGE(B10:H10,3),"")</f>
        <v>35</v>
      </c>
      <c r="L10" s="6">
        <f>SUM(I10:K10)</f>
        <v>109</v>
      </c>
      <c r="M10" s="5">
        <f>RANK(L10,L$4:L$26,0)</f>
        <v>1</v>
      </c>
    </row>
    <row r="11" spans="1:13" x14ac:dyDescent="0.25">
      <c r="A11" t="s">
        <v>25</v>
      </c>
      <c r="B11" s="6"/>
      <c r="C11" s="6"/>
      <c r="D11" s="6">
        <v>35</v>
      </c>
      <c r="E11" s="6">
        <v>35</v>
      </c>
      <c r="F11" s="6">
        <v>29</v>
      </c>
      <c r="G11" s="6"/>
      <c r="I11" s="7">
        <f>MAX(B11:H11)</f>
        <v>35</v>
      </c>
      <c r="J11" s="8">
        <f>IF(COUNTIF(B11:H11,"&gt;0")&gt;1,LARGE(B11:H11,2),"")</f>
        <v>35</v>
      </c>
      <c r="K11" s="12">
        <f>IF(COUNTIF(B11:H11,"&gt;0")&gt;2,LARGE(B11:H11,3),"")</f>
        <v>29</v>
      </c>
      <c r="L11" s="6">
        <f>SUM(I11:K11)</f>
        <v>99</v>
      </c>
      <c r="M11" s="5">
        <f>RANK(L11,L$4:L$26,0)</f>
        <v>2</v>
      </c>
    </row>
    <row r="12" spans="1:13" x14ac:dyDescent="0.25">
      <c r="A12" t="s">
        <v>19</v>
      </c>
      <c r="C12" s="6">
        <v>22</v>
      </c>
      <c r="D12" s="6"/>
      <c r="E12" s="6">
        <v>33</v>
      </c>
      <c r="F12" s="6">
        <v>38</v>
      </c>
      <c r="G12" s="6"/>
      <c r="I12" s="7">
        <f>MAX(B12:H12)</f>
        <v>38</v>
      </c>
      <c r="J12" s="8">
        <f>IF(COUNTIF(B12:H12,"&gt;0")&gt;1,LARGE(B12:H12,2),"")</f>
        <v>33</v>
      </c>
      <c r="K12" s="12">
        <f>IF(COUNTIF(B12:H12,"&gt;0")&gt;2,LARGE(B12:H12,3),"")</f>
        <v>22</v>
      </c>
      <c r="L12" s="6">
        <f>SUM(I12:K12)</f>
        <v>93</v>
      </c>
      <c r="M12" s="5">
        <f>RANK(L12,L$4:L$26,0)</f>
        <v>3</v>
      </c>
    </row>
    <row r="13" spans="1:13" x14ac:dyDescent="0.25">
      <c r="A13" t="s">
        <v>21</v>
      </c>
      <c r="B13" s="6">
        <v>38</v>
      </c>
      <c r="C13" s="6"/>
      <c r="D13" s="6"/>
      <c r="E13" s="6">
        <v>35</v>
      </c>
      <c r="F13" s="6"/>
      <c r="G13" s="6"/>
      <c r="I13" s="7">
        <f>MAX(B13:H13)</f>
        <v>38</v>
      </c>
      <c r="J13" s="8">
        <f>IF(COUNTIF(B13:H13,"&gt;0")&gt;1,LARGE(B13:H13,2),"")</f>
        <v>35</v>
      </c>
      <c r="K13" s="12" t="str">
        <f>IF(COUNTIF(B13:H13,"&gt;0")&gt;2,LARGE(B13:H13,3),"")</f>
        <v/>
      </c>
      <c r="L13" s="6">
        <f>SUM(I13:K13)</f>
        <v>73</v>
      </c>
      <c r="M13" s="5">
        <f>RANK(L13,L$4:L$26,0)</f>
        <v>4</v>
      </c>
    </row>
    <row r="14" spans="1:13" x14ac:dyDescent="0.25">
      <c r="A14" t="s">
        <v>29</v>
      </c>
      <c r="D14" s="6">
        <v>36</v>
      </c>
      <c r="E14" s="6">
        <v>36</v>
      </c>
      <c r="F14" s="6"/>
      <c r="I14" s="7">
        <f>MAX(B14:H14)</f>
        <v>36</v>
      </c>
      <c r="J14" s="8">
        <f>IF(COUNTIF(B14:H14,"&gt;0")&gt;1,LARGE(B14:H14,2),"")</f>
        <v>36</v>
      </c>
      <c r="K14" s="12" t="str">
        <f>IF(COUNTIF(B14:H14,"&gt;0")&gt;2,LARGE(B14:H14,3),"")</f>
        <v/>
      </c>
      <c r="L14" s="6">
        <f>SUM(I14:K14)</f>
        <v>72</v>
      </c>
      <c r="M14" s="5">
        <f>RANK(L14,L$4:L$26,0)</f>
        <v>5</v>
      </c>
    </row>
    <row r="15" spans="1:13" x14ac:dyDescent="0.25">
      <c r="A15" s="38" t="s">
        <v>32</v>
      </c>
      <c r="B15" s="6"/>
      <c r="C15" s="6"/>
      <c r="D15" s="6"/>
      <c r="E15" s="6">
        <v>33</v>
      </c>
      <c r="F15" s="6">
        <v>33</v>
      </c>
      <c r="G15" s="6"/>
      <c r="I15" s="7">
        <f>MAX(B15:H15)</f>
        <v>33</v>
      </c>
      <c r="J15" s="8">
        <f>IF(COUNTIF(B15:H15,"&gt;0")&gt;1,LARGE(B15:H15,2),"")</f>
        <v>33</v>
      </c>
      <c r="K15" s="12" t="str">
        <f>IF(COUNTIF(B15:H15,"&gt;0")&gt;2,LARGE(B15:H15,3),"")</f>
        <v/>
      </c>
      <c r="L15" s="6">
        <f>SUM(I15:K15)</f>
        <v>66</v>
      </c>
      <c r="M15" s="5">
        <f>RANK(L15,L$4:L$26,0)</f>
        <v>6</v>
      </c>
    </row>
    <row r="16" spans="1:13" x14ac:dyDescent="0.25">
      <c r="A16" t="s">
        <v>28</v>
      </c>
      <c r="B16" s="6"/>
      <c r="C16" s="6"/>
      <c r="D16" s="6">
        <v>32</v>
      </c>
      <c r="E16" s="6">
        <v>33</v>
      </c>
      <c r="F16" s="6"/>
      <c r="G16" s="6"/>
      <c r="I16" s="7">
        <f>MAX(B16:H16)</f>
        <v>33</v>
      </c>
      <c r="J16" s="8">
        <f>IF(COUNTIF(B16:H16,"&gt;0")&gt;1,LARGE(B16:H16,2),"")</f>
        <v>32</v>
      </c>
      <c r="K16" s="12" t="str">
        <f>IF(COUNTIF(B16:H16,"&gt;0")&gt;2,LARGE(B16:H16,3),"")</f>
        <v/>
      </c>
      <c r="L16" s="6">
        <f>SUM(I16:K16)</f>
        <v>65</v>
      </c>
      <c r="M16" s="5">
        <f>RANK(L16,L$4:L$26,0)</f>
        <v>7</v>
      </c>
    </row>
    <row r="17" spans="1:13" x14ac:dyDescent="0.25">
      <c r="A17" t="s">
        <v>18</v>
      </c>
      <c r="B17" s="6"/>
      <c r="C17" s="6"/>
      <c r="D17" s="6">
        <v>27</v>
      </c>
      <c r="E17" s="6">
        <v>21</v>
      </c>
      <c r="F17" s="6"/>
      <c r="G17" s="6"/>
      <c r="I17" s="7">
        <f>MAX(B17:H17)</f>
        <v>27</v>
      </c>
      <c r="J17" s="8">
        <f>IF(COUNTIF(B17:H17,"&gt;0")&gt;1,LARGE(B17:H17,2),"")</f>
        <v>21</v>
      </c>
      <c r="K17" s="12" t="str">
        <f>IF(COUNTIF(B17:H17,"&gt;0")&gt;2,LARGE(B17:H17,3),"")</f>
        <v/>
      </c>
      <c r="L17" s="6">
        <f>SUM(I17:K17)</f>
        <v>48</v>
      </c>
      <c r="M17" s="5">
        <f>RANK(L17,L$4:L$26,0)</f>
        <v>8</v>
      </c>
    </row>
    <row r="18" spans="1:13" x14ac:dyDescent="0.25">
      <c r="A18" t="s">
        <v>23</v>
      </c>
      <c r="B18" s="6"/>
      <c r="C18" s="6"/>
      <c r="D18" s="6">
        <v>35</v>
      </c>
      <c r="E18" s="6"/>
      <c r="F18" s="6"/>
      <c r="G18" s="6"/>
      <c r="I18" s="7">
        <f>MAX(B18:H18)</f>
        <v>35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35</v>
      </c>
      <c r="M18" s="5">
        <f>RANK(L18,L$4:L$26,0)</f>
        <v>9</v>
      </c>
    </row>
    <row r="19" spans="1:13" x14ac:dyDescent="0.25">
      <c r="A19" s="38" t="s">
        <v>33</v>
      </c>
      <c r="D19" s="6"/>
      <c r="E19" s="6">
        <v>35</v>
      </c>
      <c r="F19" s="6"/>
      <c r="I19" s="7">
        <f>MAX(B19:H19)</f>
        <v>35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35</v>
      </c>
      <c r="M19" s="5">
        <f>RANK(L19,L$4:L$26,0)</f>
        <v>9</v>
      </c>
    </row>
    <row r="20" spans="1:13" x14ac:dyDescent="0.25">
      <c r="A20" s="38" t="s">
        <v>37</v>
      </c>
      <c r="B20" s="6"/>
      <c r="C20" s="6"/>
      <c r="D20" s="6"/>
      <c r="E20" s="6">
        <v>28</v>
      </c>
      <c r="F20" s="6"/>
      <c r="G20" s="6"/>
      <c r="I20" s="7">
        <f>MAX(B20:H20)</f>
        <v>28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28</v>
      </c>
      <c r="M20" s="5">
        <f>RANK(L20,L$4:L$26,0)</f>
        <v>11</v>
      </c>
    </row>
    <row r="21" spans="1:13" x14ac:dyDescent="0.25">
      <c r="A21" t="s">
        <v>30</v>
      </c>
      <c r="B21" s="6"/>
      <c r="C21" s="6"/>
      <c r="D21" s="6">
        <v>25</v>
      </c>
      <c r="E21" s="6"/>
      <c r="F21" s="6"/>
      <c r="G21" s="6"/>
      <c r="I21" s="7">
        <f>MAX(B21:H21)</f>
        <v>25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25</v>
      </c>
      <c r="M21" s="5">
        <f>RANK(L21,L$4:L$26,0)</f>
        <v>12</v>
      </c>
    </row>
    <row r="22" spans="1:13" x14ac:dyDescent="0.25">
      <c r="A22" s="38"/>
      <c r="E22" s="6"/>
      <c r="F22" s="6"/>
      <c r="I22" s="7">
        <f>MAX(B22:H22)</f>
        <v>0</v>
      </c>
      <c r="J22" s="8" t="str">
        <f>IF(COUNTIF(B22:H22,"&gt;0")&gt;1,LARGE(B22:H22,2),"")</f>
        <v/>
      </c>
      <c r="K22" s="12" t="str">
        <f>IF(COUNTIF(B22:H22,"&gt;0")&gt;2,LARGE(B22:H22,3),"")</f>
        <v/>
      </c>
      <c r="L22" s="6">
        <f>SUM(I22:K22)</f>
        <v>0</v>
      </c>
      <c r="M22" s="5">
        <f>RANK(L22,L$4:L$26,0)</f>
        <v>13</v>
      </c>
    </row>
    <row r="23" spans="1:13" x14ac:dyDescent="0.25">
      <c r="A23" s="38"/>
      <c r="D23" s="6"/>
      <c r="E23" s="6"/>
      <c r="G23" s="6"/>
      <c r="I23" s="7">
        <f t="shared" ref="I10:I23" si="0">MAX(B23:H23)</f>
        <v>0</v>
      </c>
      <c r="J23" s="8" t="str">
        <f t="shared" ref="J10:J23" si="1">IF(COUNTIF(B23:H23,"&gt;0")&gt;1,LARGE(B23:H23,2),"")</f>
        <v/>
      </c>
      <c r="K23" s="12" t="str">
        <f t="shared" ref="K10:K23" si="2">IF(COUNTIF(B23:H23,"&gt;0")&gt;2,LARGE(B23:H23,3),"")</f>
        <v/>
      </c>
      <c r="L23" s="6">
        <f t="shared" ref="L10:L23" si="3">SUM(I23:K23)</f>
        <v>0</v>
      </c>
      <c r="M23" s="5">
        <f t="shared" ref="M10:M23" si="4">RANK(L23,L$4:L$26,0)</f>
        <v>13</v>
      </c>
    </row>
    <row r="24" spans="1:13" x14ac:dyDescent="0.25">
      <c r="F24" s="6"/>
      <c r="I24" s="7">
        <f t="shared" ref="I24:I25" si="5">MAX(B24:H24)</f>
        <v>0</v>
      </c>
      <c r="J24" s="8" t="str">
        <f t="shared" ref="J24:J25" si="6">IF(COUNTIF(B24:H24,"&gt;0")&gt;1,LARGE(B24:H24,2),"")</f>
        <v/>
      </c>
      <c r="K24" s="12" t="str">
        <f t="shared" ref="K24:K25" si="7">IF(COUNTIF(B24:H24,"&gt;0")&gt;2,LARGE(B24:H24,3),"")</f>
        <v/>
      </c>
      <c r="L24" s="6">
        <f t="shared" ref="L24:L26" si="8">SUM(I24:K24)</f>
        <v>0</v>
      </c>
      <c r="M24" s="5">
        <f t="shared" ref="M24:M26" si="9">RANK(L24,L$4:L$26,0)</f>
        <v>13</v>
      </c>
    </row>
    <row r="25" spans="1:13" x14ac:dyDescent="0.25">
      <c r="E25" s="6"/>
      <c r="I25" s="7">
        <f t="shared" si="5"/>
        <v>0</v>
      </c>
      <c r="J25" s="8" t="str">
        <f t="shared" si="6"/>
        <v/>
      </c>
      <c r="K25" s="12" t="str">
        <f t="shared" si="7"/>
        <v/>
      </c>
      <c r="L25" s="6">
        <f t="shared" si="8"/>
        <v>0</v>
      </c>
      <c r="M25" s="5">
        <f t="shared" si="9"/>
        <v>13</v>
      </c>
    </row>
    <row r="26" spans="1:13" x14ac:dyDescent="0.25">
      <c r="F26" s="6"/>
      <c r="I26" s="7">
        <f>MAX(B26:H26)</f>
        <v>0</v>
      </c>
      <c r="J26" s="8" t="str">
        <f>IF(COUNTIF(B26:H26,"&gt;0")&gt;1,LARGE(B26:H26,2),"")</f>
        <v/>
      </c>
      <c r="K26" s="12" t="str">
        <f>IF(COUNTIF(B26:H26,"&gt;0")&gt;2,LARGE(B26:H26,3),"")</f>
        <v/>
      </c>
      <c r="L26" s="6">
        <f t="shared" si="8"/>
        <v>0</v>
      </c>
      <c r="M26" s="5">
        <f t="shared" si="9"/>
        <v>13</v>
      </c>
    </row>
  </sheetData>
  <sortState ref="A10:M21">
    <sortCondition ref="M10:M21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9" t="s">
        <v>20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8</v>
      </c>
    </row>
    <row r="8" spans="1:13" x14ac:dyDescent="0.25">
      <c r="A8" s="3"/>
    </row>
    <row r="9" spans="1:13" ht="13.8" thickBot="1" x14ac:dyDescent="0.3">
      <c r="A9" s="35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6" t="s">
        <v>2</v>
      </c>
      <c r="J9" s="36" t="s">
        <v>3</v>
      </c>
      <c r="K9" s="36" t="s">
        <v>4</v>
      </c>
      <c r="L9" s="4" t="s">
        <v>12</v>
      </c>
      <c r="M9" s="4" t="s">
        <v>13</v>
      </c>
    </row>
    <row r="10" spans="1:13" x14ac:dyDescent="0.25">
      <c r="A10" t="s">
        <v>19</v>
      </c>
      <c r="C10" s="6">
        <v>31</v>
      </c>
      <c r="D10" s="6"/>
      <c r="E10" s="6">
        <v>28</v>
      </c>
      <c r="F10" s="6">
        <v>32</v>
      </c>
      <c r="G10" s="6"/>
      <c r="I10" s="9">
        <f>MAX(B10:H10)</f>
        <v>32</v>
      </c>
      <c r="J10" s="10">
        <f>IF(COUNTIF(B10:H10,"&gt;0")&gt;1,LARGE(B10:H10,2),"")</f>
        <v>31</v>
      </c>
      <c r="K10" s="11">
        <f>IF(COUNTIF(B10:H10,"&gt;0")&gt;2,LARGE(B10:H10,3),"")</f>
        <v>28</v>
      </c>
      <c r="L10" s="6">
        <f>SUM(I10:K10)</f>
        <v>91</v>
      </c>
      <c r="M10" s="5">
        <f>RANK(L10,L$4:L$24,0)</f>
        <v>1</v>
      </c>
    </row>
    <row r="11" spans="1:13" x14ac:dyDescent="0.25">
      <c r="A11" t="s">
        <v>40</v>
      </c>
      <c r="C11" s="6">
        <v>34</v>
      </c>
      <c r="D11" s="6"/>
      <c r="E11" s="6">
        <v>27</v>
      </c>
      <c r="F11" s="6">
        <v>28</v>
      </c>
      <c r="G11" s="6"/>
      <c r="I11" s="7">
        <f>MAX(B11:H11)</f>
        <v>34</v>
      </c>
      <c r="J11" s="8">
        <f>IF(COUNTIF(B11:H11,"&gt;0")&gt;1,LARGE(B11:H11,2),"")</f>
        <v>28</v>
      </c>
      <c r="K11" s="12">
        <f>IF(COUNTIF(B11:H11,"&gt;0")&gt;2,LARGE(B11:H11,3),"")</f>
        <v>27</v>
      </c>
      <c r="L11" s="6">
        <f>SUM(I11:K11)</f>
        <v>89</v>
      </c>
      <c r="M11" s="5">
        <f>RANK(L11,L$4:L$24,0)</f>
        <v>2</v>
      </c>
    </row>
    <row r="12" spans="1:13" x14ac:dyDescent="0.25">
      <c r="A12" s="37" t="s">
        <v>25</v>
      </c>
      <c r="B12" s="6"/>
      <c r="C12" s="6"/>
      <c r="D12" s="6">
        <v>24</v>
      </c>
      <c r="E12" s="6">
        <v>27</v>
      </c>
      <c r="F12" s="6">
        <v>22</v>
      </c>
      <c r="G12" s="6"/>
      <c r="I12" s="7">
        <f>MAX(B12:H12)</f>
        <v>27</v>
      </c>
      <c r="J12" s="8">
        <f>IF(COUNTIF(B12:H12,"&gt;0")&gt;1,LARGE(B12:H12,2),"")</f>
        <v>24</v>
      </c>
      <c r="K12" s="12">
        <f>IF(COUNTIF(B12:H12,"&gt;0")&gt;2,LARGE(B12:H12,3),"")</f>
        <v>22</v>
      </c>
      <c r="L12" s="6">
        <f>SUM(I12:K12)</f>
        <v>73</v>
      </c>
      <c r="M12" s="5">
        <f>RANK(L12,L$4:L$24,0)</f>
        <v>3</v>
      </c>
    </row>
    <row r="13" spans="1:13" x14ac:dyDescent="0.25">
      <c r="A13" s="5" t="s">
        <v>26</v>
      </c>
      <c r="B13" s="6"/>
      <c r="C13" s="6"/>
      <c r="D13" s="6">
        <v>34</v>
      </c>
      <c r="E13" s="6">
        <v>35</v>
      </c>
      <c r="F13" s="6"/>
      <c r="G13" s="6"/>
      <c r="I13" s="7">
        <f>MAX(B13:H13)</f>
        <v>35</v>
      </c>
      <c r="J13" s="8">
        <f>IF(COUNTIF(B13:H13,"&gt;0")&gt;1,LARGE(B13:H13,2),"")</f>
        <v>34</v>
      </c>
      <c r="K13" s="12" t="str">
        <f>IF(COUNTIF(B13:H13,"&gt;0")&gt;2,LARGE(B13:H13,3),"")</f>
        <v/>
      </c>
      <c r="L13" s="6">
        <f>SUM(I13:K13)</f>
        <v>69</v>
      </c>
      <c r="M13" s="5">
        <f>RANK(L13,L$4:L$24,0)</f>
        <v>4</v>
      </c>
    </row>
    <row r="14" spans="1:13" x14ac:dyDescent="0.25">
      <c r="A14" t="s">
        <v>21</v>
      </c>
      <c r="B14" s="6">
        <v>36</v>
      </c>
      <c r="C14" s="6"/>
      <c r="D14" s="6"/>
      <c r="E14" s="6">
        <v>30</v>
      </c>
      <c r="F14" s="6"/>
      <c r="G14" s="6"/>
      <c r="I14" s="7">
        <f>MAX(B14:H14)</f>
        <v>36</v>
      </c>
      <c r="J14" s="8">
        <f>IF(COUNTIF(B14:H14,"&gt;0")&gt;1,LARGE(B14:H14,2),"")</f>
        <v>30</v>
      </c>
      <c r="K14" s="12" t="str">
        <f>IF(COUNTIF(B14:H14,"&gt;0")&gt;2,LARGE(B14:H14,3),"")</f>
        <v/>
      </c>
      <c r="L14" s="6">
        <f>SUM(I14:K14)</f>
        <v>66</v>
      </c>
      <c r="M14" s="5">
        <f>RANK(L14,L$4:L$24,0)</f>
        <v>5</v>
      </c>
    </row>
    <row r="15" spans="1:13" x14ac:dyDescent="0.25">
      <c r="A15" s="38" t="s">
        <v>33</v>
      </c>
      <c r="B15" s="6"/>
      <c r="C15" s="6"/>
      <c r="D15" s="6"/>
      <c r="E15" s="6">
        <v>26</v>
      </c>
      <c r="F15" s="6">
        <v>28</v>
      </c>
      <c r="G15" s="6"/>
      <c r="I15" s="7">
        <f>MAX(B15:H15)</f>
        <v>28</v>
      </c>
      <c r="J15" s="8">
        <f>IF(COUNTIF(B15:H15,"&gt;0")&gt;1,LARGE(B15:H15,2),"")</f>
        <v>26</v>
      </c>
      <c r="K15" s="12" t="str">
        <f>IF(COUNTIF(B15:H15,"&gt;0")&gt;2,LARGE(B15:H15,3),"")</f>
        <v/>
      </c>
      <c r="L15" s="6">
        <f>SUM(I15:K15)</f>
        <v>54</v>
      </c>
      <c r="M15" s="5">
        <f>RANK(L15,L$4:L$24,0)</f>
        <v>6</v>
      </c>
    </row>
    <row r="16" spans="1:13" x14ac:dyDescent="0.25">
      <c r="A16" s="37" t="s">
        <v>28</v>
      </c>
      <c r="B16" s="6"/>
      <c r="C16" s="6"/>
      <c r="D16" s="6">
        <v>26</v>
      </c>
      <c r="E16" s="6">
        <v>21</v>
      </c>
      <c r="F16" s="6"/>
      <c r="G16" s="6"/>
      <c r="I16" s="7">
        <f>MAX(B16:H16)</f>
        <v>26</v>
      </c>
      <c r="J16" s="8">
        <f>IF(COUNTIF(B16:H16,"&gt;0")&gt;1,LARGE(B16:H16,2),"")</f>
        <v>21</v>
      </c>
      <c r="K16" s="12" t="str">
        <f>IF(COUNTIF(B16:H16,"&gt;0")&gt;2,LARGE(B16:H16,3),"")</f>
        <v/>
      </c>
      <c r="L16" s="6">
        <f>SUM(I16:K16)</f>
        <v>47</v>
      </c>
      <c r="M16" s="5">
        <f>RANK(L16,L$4:L$24,0)</f>
        <v>7</v>
      </c>
    </row>
    <row r="17" spans="1:13" x14ac:dyDescent="0.25">
      <c r="A17" s="25" t="s">
        <v>23</v>
      </c>
      <c r="B17" s="6"/>
      <c r="C17" s="6"/>
      <c r="D17" s="6">
        <v>28</v>
      </c>
      <c r="E17" s="6"/>
      <c r="F17" s="6"/>
      <c r="G17" s="6"/>
      <c r="I17" s="7">
        <f>MAX(B17:H17)</f>
        <v>28</v>
      </c>
      <c r="J17" s="8" t="str">
        <f>IF(COUNTIF(B17:H17,"&gt;0")&gt;1,LARGE(B17:H17,2),"")</f>
        <v/>
      </c>
      <c r="K17" s="12" t="str">
        <f>IF(COUNTIF(B17:H17,"&gt;0")&gt;2,LARGE(B17:H17,3),"")</f>
        <v/>
      </c>
      <c r="L17" s="6">
        <f>SUM(I17:K17)</f>
        <v>28</v>
      </c>
      <c r="M17" s="5">
        <f>RANK(L17,L$4:L$24,0)</f>
        <v>8</v>
      </c>
    </row>
    <row r="18" spans="1:13" x14ac:dyDescent="0.25">
      <c r="A18" s="37" t="s">
        <v>24</v>
      </c>
      <c r="B18" s="6"/>
      <c r="C18" s="6"/>
      <c r="D18" s="6">
        <v>26</v>
      </c>
      <c r="E18" s="6"/>
      <c r="F18" s="6"/>
      <c r="G18" s="6"/>
      <c r="I18" s="7">
        <f>MAX(B18:H18)</f>
        <v>26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26</v>
      </c>
      <c r="M18" s="5">
        <f>RANK(L18,L$4:L$24,0)</f>
        <v>9</v>
      </c>
    </row>
    <row r="19" spans="1:13" x14ac:dyDescent="0.25">
      <c r="A19" s="38" t="s">
        <v>32</v>
      </c>
      <c r="B19" s="6"/>
      <c r="C19" s="6"/>
      <c r="D19" s="6"/>
      <c r="E19" s="6">
        <v>25</v>
      </c>
      <c r="F19" s="6"/>
      <c r="G19" s="6"/>
      <c r="I19" s="7">
        <f>MAX(B19:H19)</f>
        <v>25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25</v>
      </c>
      <c r="M19" s="5">
        <f>RANK(L19,L$4:L$24,0)</f>
        <v>10</v>
      </c>
    </row>
    <row r="20" spans="1:13" x14ac:dyDescent="0.25">
      <c r="A20" s="38" t="s">
        <v>39</v>
      </c>
      <c r="E20" s="6">
        <v>23</v>
      </c>
      <c r="F20" s="6"/>
      <c r="I20" s="7">
        <f>MAX(B20:H20)</f>
        <v>23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23</v>
      </c>
      <c r="M20" s="5">
        <f>RANK(L20,L$4:L$24,0)</f>
        <v>11</v>
      </c>
    </row>
    <row r="21" spans="1:13" x14ac:dyDescent="0.25">
      <c r="A21" s="37" t="s">
        <v>27</v>
      </c>
      <c r="B21" s="6"/>
      <c r="C21" s="6"/>
      <c r="D21" s="6">
        <v>20</v>
      </c>
      <c r="E21" s="6"/>
      <c r="F21" s="6"/>
      <c r="G21" s="6"/>
      <c r="I21" s="7">
        <f>MAX(B21:H21)</f>
        <v>20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20</v>
      </c>
      <c r="M21" s="5">
        <f>RANK(L21,L$4:L$24,0)</f>
        <v>12</v>
      </c>
    </row>
    <row r="22" spans="1:13" x14ac:dyDescent="0.25">
      <c r="A22" s="38" t="s">
        <v>31</v>
      </c>
      <c r="E22" s="6">
        <v>16</v>
      </c>
      <c r="I22" s="7">
        <f>MAX(B22:H22)</f>
        <v>16</v>
      </c>
      <c r="J22" s="8" t="str">
        <f>IF(COUNTIF(B22:H22,"&gt;0")&gt;1,LARGE(B22:H22,2),"")</f>
        <v/>
      </c>
      <c r="K22" s="12" t="str">
        <f>IF(COUNTIF(B22:H22,"&gt;0")&gt;2,LARGE(B22:H22,3),"")</f>
        <v/>
      </c>
      <c r="L22" s="6">
        <f>SUM(I22:K22)</f>
        <v>16</v>
      </c>
      <c r="M22" s="5">
        <f>RANK(L22,L$4:L$24,0)</f>
        <v>13</v>
      </c>
    </row>
    <row r="23" spans="1:13" x14ac:dyDescent="0.25">
      <c r="A23" s="38" t="s">
        <v>37</v>
      </c>
      <c r="E23" s="6">
        <v>12</v>
      </c>
      <c r="F23" s="6"/>
      <c r="I23" s="7">
        <f>MAX(B23:H23)</f>
        <v>12</v>
      </c>
      <c r="J23" s="8" t="str">
        <f>IF(COUNTIF(B23:H23,"&gt;0")&gt;1,LARGE(B23:H23,2),"")</f>
        <v/>
      </c>
      <c r="K23" s="12" t="str">
        <f>IF(COUNTIF(B23:H23,"&gt;0")&gt;2,LARGE(B23:H23,3),"")</f>
        <v/>
      </c>
      <c r="L23" s="6">
        <f>SUM(I23:K23)</f>
        <v>12</v>
      </c>
      <c r="M23" s="5">
        <f>RANK(L23,L$4:L$24,0)</f>
        <v>14</v>
      </c>
    </row>
    <row r="24" spans="1:13" x14ac:dyDescent="0.25">
      <c r="I24" s="7">
        <f t="shared" ref="I24" si="0">MAX(B24:H24)</f>
        <v>0</v>
      </c>
      <c r="J24" s="8" t="str">
        <f t="shared" ref="J24" si="1">IF(COUNTIF(B24:H24,"&gt;0")&gt;1,LARGE(B24:H24,2),"")</f>
        <v/>
      </c>
      <c r="K24" s="12" t="str">
        <f t="shared" ref="K24" si="2">IF(COUNTIF(B24:H24,"&gt;0")&gt;2,LARGE(B24:H24,3),"")</f>
        <v/>
      </c>
      <c r="L24" s="6">
        <f t="shared" ref="L24" si="3">SUM(I24:K24)</f>
        <v>0</v>
      </c>
      <c r="M24" s="5">
        <f t="shared" ref="M24" si="4">RANK(L24,L$4:L$24,0)</f>
        <v>15</v>
      </c>
    </row>
  </sheetData>
  <sortState ref="A10:M23">
    <sortCondition ref="M10:M23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A3" sqref="A3"/>
    </sheetView>
  </sheetViews>
  <sheetFormatPr defaultColWidth="9.109375" defaultRowHeight="13.2" x14ac:dyDescent="0.25"/>
  <cols>
    <col min="1" max="1" width="24.88671875" style="15" bestFit="1" customWidth="1"/>
    <col min="2" max="4" width="6.109375" style="15" customWidth="1"/>
    <col min="5" max="6" width="6" style="15" customWidth="1"/>
    <col min="7" max="7" width="3.109375" style="15" hidden="1" customWidth="1"/>
    <col min="8" max="8" width="4.109375" style="15" customWidth="1"/>
    <col min="9" max="11" width="6.109375" style="15" customWidth="1"/>
    <col min="12" max="12" width="8" style="15" customWidth="1"/>
    <col min="13" max="13" width="7.44140625" style="15" customWidth="1"/>
    <col min="14" max="16384" width="9.109375" style="15"/>
  </cols>
  <sheetData>
    <row r="2" spans="1:13" ht="28.2" x14ac:dyDescent="0.5">
      <c r="B2" s="28" t="s">
        <v>14</v>
      </c>
    </row>
    <row r="3" spans="1:13" ht="24.6" x14ac:dyDescent="0.4">
      <c r="B3" s="29" t="s">
        <v>20</v>
      </c>
    </row>
    <row r="4" spans="1:13" ht="18" x14ac:dyDescent="0.35">
      <c r="B4" s="30" t="s">
        <v>0</v>
      </c>
    </row>
    <row r="5" spans="1:13" ht="18" x14ac:dyDescent="0.35">
      <c r="B5" s="30"/>
    </row>
    <row r="7" spans="1:13" x14ac:dyDescent="0.25">
      <c r="A7" s="31" t="s">
        <v>10</v>
      </c>
    </row>
    <row r="8" spans="1:13" x14ac:dyDescent="0.25">
      <c r="A8" s="31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15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s="15" t="s">
        <v>19</v>
      </c>
      <c r="C10" s="16">
        <v>108</v>
      </c>
      <c r="D10" s="16"/>
      <c r="E10" s="16">
        <v>107</v>
      </c>
      <c r="F10" s="16">
        <v>122</v>
      </c>
      <c r="G10" s="16"/>
      <c r="I10" s="19">
        <f>MAX(B10:H10)</f>
        <v>122</v>
      </c>
      <c r="J10" s="20">
        <f>IF(COUNTIF(B10:H10,"&gt;0")&gt;1,LARGE(B10:H10,2),"")</f>
        <v>108</v>
      </c>
      <c r="K10" s="21">
        <f>IF(COUNTIF(B10:H10,"&gt;0")&gt;2,LARGE(B10:H10,3),"")</f>
        <v>107</v>
      </c>
      <c r="L10" s="16">
        <f>SUM(I10:K10)</f>
        <v>337</v>
      </c>
      <c r="M10" s="15">
        <f>RANK(L10,L$4:L$34,0)</f>
        <v>1</v>
      </c>
    </row>
    <row r="11" spans="1:13" x14ac:dyDescent="0.25">
      <c r="A11" s="15" t="s">
        <v>40</v>
      </c>
      <c r="C11" s="16">
        <v>130</v>
      </c>
      <c r="D11" s="16"/>
      <c r="E11" s="16">
        <v>98</v>
      </c>
      <c r="F11" s="16">
        <v>104</v>
      </c>
      <c r="G11" s="16"/>
      <c r="I11" s="17">
        <f>MAX(B11:H11)</f>
        <v>130</v>
      </c>
      <c r="J11" s="18">
        <f>IF(COUNTIF(B11:H11,"&gt;0")&gt;1,LARGE(B11:H11,2),"")</f>
        <v>104</v>
      </c>
      <c r="K11" s="22">
        <f>IF(COUNTIF(B11:H11,"&gt;0")&gt;2,LARGE(B11:H11,3),"")</f>
        <v>98</v>
      </c>
      <c r="L11" s="16">
        <f>SUM(I11:K11)</f>
        <v>332</v>
      </c>
      <c r="M11" s="15">
        <f>RANK(L11,L$4:L$34,0)</f>
        <v>2</v>
      </c>
    </row>
    <row r="12" spans="1:13" x14ac:dyDescent="0.25">
      <c r="A12" s="15" t="s">
        <v>25</v>
      </c>
      <c r="B12" s="16"/>
      <c r="C12" s="16"/>
      <c r="D12" s="16">
        <v>99</v>
      </c>
      <c r="E12" s="16">
        <v>119</v>
      </c>
      <c r="F12" s="16">
        <v>107</v>
      </c>
      <c r="G12" s="16"/>
      <c r="I12" s="17">
        <f>MAX(B12:H12)</f>
        <v>119</v>
      </c>
      <c r="J12" s="18">
        <f>IF(COUNTIF(B12:H12,"&gt;0")&gt;1,LARGE(B12:H12,2),"")</f>
        <v>107</v>
      </c>
      <c r="K12" s="22">
        <f>IF(COUNTIF(B12:H12,"&gt;0")&gt;2,LARGE(B12:H12,3),"")</f>
        <v>99</v>
      </c>
      <c r="L12" s="16">
        <f>SUM(I12:K12)</f>
        <v>325</v>
      </c>
      <c r="M12" s="15">
        <f>RANK(L12,L$4:L$34,0)</f>
        <v>3</v>
      </c>
    </row>
    <row r="13" spans="1:13" x14ac:dyDescent="0.25">
      <c r="A13" s="15" t="s">
        <v>29</v>
      </c>
      <c r="B13" s="16"/>
      <c r="D13" s="16">
        <v>129</v>
      </c>
      <c r="E13" s="16">
        <v>130</v>
      </c>
      <c r="F13" s="16"/>
      <c r="G13" s="16"/>
      <c r="I13" s="17">
        <f>MAX(B13:H13)</f>
        <v>130</v>
      </c>
      <c r="J13" s="18">
        <f>IF(COUNTIF(B13:H13,"&gt;0")&gt;1,LARGE(B13:H13,2),"")</f>
        <v>129</v>
      </c>
      <c r="K13" s="22" t="str">
        <f>IF(COUNTIF(B13:H13,"&gt;0")&gt;2,LARGE(B13:H13,3),"")</f>
        <v/>
      </c>
      <c r="L13" s="16">
        <f>SUM(I13:K13)</f>
        <v>259</v>
      </c>
      <c r="M13" s="15">
        <f>RANK(L13,L$4:L$34,0)</f>
        <v>4</v>
      </c>
    </row>
    <row r="14" spans="1:13" x14ac:dyDescent="0.25">
      <c r="A14" s="15" t="s">
        <v>21</v>
      </c>
      <c r="B14" s="16">
        <v>113</v>
      </c>
      <c r="C14" s="16"/>
      <c r="D14" s="16"/>
      <c r="E14" s="16">
        <v>124</v>
      </c>
      <c r="F14" s="16"/>
      <c r="G14" s="16"/>
      <c r="I14" s="17">
        <f>MAX(B14:H14)</f>
        <v>124</v>
      </c>
      <c r="J14" s="18">
        <f>IF(COUNTIF(B14:H14,"&gt;0")&gt;1,LARGE(B14:H14,2),"")</f>
        <v>113</v>
      </c>
      <c r="K14" s="22" t="str">
        <f>IF(COUNTIF(B14:H14,"&gt;0")&gt;2,LARGE(B14:H14,3),"")</f>
        <v/>
      </c>
      <c r="L14" s="16">
        <f>SUM(I14:K14)</f>
        <v>237</v>
      </c>
      <c r="M14" s="15">
        <f>RANK(L14,L$4:L$34,0)</f>
        <v>5</v>
      </c>
    </row>
    <row r="15" spans="1:13" x14ac:dyDescent="0.25">
      <c r="A15" s="26" t="s">
        <v>33</v>
      </c>
      <c r="B15" s="16"/>
      <c r="C15" s="16"/>
      <c r="D15" s="16"/>
      <c r="E15" s="16">
        <v>117</v>
      </c>
      <c r="F15" s="16">
        <v>89</v>
      </c>
      <c r="G15" s="16"/>
      <c r="I15" s="17">
        <f>MAX(B15:H15)</f>
        <v>117</v>
      </c>
      <c r="J15" s="18">
        <f>IF(COUNTIF(B15:H15,"&gt;0")&gt;1,LARGE(B15:H15,2),"")</f>
        <v>89</v>
      </c>
      <c r="K15" s="22" t="str">
        <f>IF(COUNTIF(B15:H15,"&gt;0")&gt;2,LARGE(B15:H15,3),"")</f>
        <v/>
      </c>
      <c r="L15" s="16">
        <f>SUM(I15:K15)</f>
        <v>206</v>
      </c>
      <c r="M15" s="15">
        <f>RANK(L15,L$4:L$34,0)</f>
        <v>6</v>
      </c>
    </row>
    <row r="16" spans="1:13" x14ac:dyDescent="0.25">
      <c r="A16" s="38" t="s">
        <v>32</v>
      </c>
      <c r="B16" s="16"/>
      <c r="C16" s="16"/>
      <c r="D16" s="16"/>
      <c r="E16" s="16">
        <v>114</v>
      </c>
      <c r="F16" s="16">
        <v>76</v>
      </c>
      <c r="G16" s="16"/>
      <c r="I16" s="17">
        <f>MAX(B16:H16)</f>
        <v>114</v>
      </c>
      <c r="J16" s="18">
        <f>IF(COUNTIF(B16:H16,"&gt;0")&gt;1,LARGE(B16:H16,2),"")</f>
        <v>76</v>
      </c>
      <c r="K16" s="22" t="str">
        <f>IF(COUNTIF(B16:H16,"&gt;0")&gt;2,LARGE(B16:H16,3),"")</f>
        <v/>
      </c>
      <c r="L16" s="16">
        <f>SUM(I16:K16)</f>
        <v>190</v>
      </c>
      <c r="M16" s="15">
        <f>RANK(L16,L$4:L$34,0)</f>
        <v>7</v>
      </c>
    </row>
    <row r="17" spans="1:13" ht="12.75" customHeight="1" x14ac:dyDescent="0.25">
      <c r="A17" s="15" t="s">
        <v>18</v>
      </c>
      <c r="B17" s="16">
        <v>39</v>
      </c>
      <c r="C17" s="16"/>
      <c r="D17" s="16">
        <v>65</v>
      </c>
      <c r="E17" s="16">
        <v>56</v>
      </c>
      <c r="F17" s="16"/>
      <c r="G17" s="16"/>
      <c r="I17" s="17">
        <f>MAX(B17:H17)</f>
        <v>65</v>
      </c>
      <c r="J17" s="18">
        <f>IF(COUNTIF(B17:H17,"&gt;0")&gt;1,LARGE(B17:H17,2),"")</f>
        <v>56</v>
      </c>
      <c r="K17" s="22">
        <f>IF(COUNTIF(B17:H17,"&gt;0")&gt;2,LARGE(B17:H17,3),"")</f>
        <v>39</v>
      </c>
      <c r="L17" s="16">
        <f>SUM(I17:K17)</f>
        <v>160</v>
      </c>
      <c r="M17" s="15">
        <f>RANK(L17,L$4:L$34,0)</f>
        <v>8</v>
      </c>
    </row>
    <row r="18" spans="1:13" x14ac:dyDescent="0.25">
      <c r="A18" s="15" t="s">
        <v>17</v>
      </c>
      <c r="C18" s="16">
        <v>53</v>
      </c>
      <c r="E18" s="16">
        <v>59</v>
      </c>
      <c r="F18" s="16">
        <v>36</v>
      </c>
      <c r="I18" s="17">
        <f>MAX(B18:H18)</f>
        <v>59</v>
      </c>
      <c r="J18" s="18">
        <f>IF(COUNTIF(B18:H18,"&gt;0")&gt;1,LARGE(B18:H18,2),"")</f>
        <v>53</v>
      </c>
      <c r="K18" s="22">
        <f>IF(COUNTIF(B18:H18,"&gt;0")&gt;2,LARGE(B18:H18,3),"")</f>
        <v>36</v>
      </c>
      <c r="L18" s="16">
        <f>SUM(I18:K18)</f>
        <v>148</v>
      </c>
      <c r="M18" s="15">
        <f>RANK(L18,L$4:L$34,0)</f>
        <v>9</v>
      </c>
    </row>
    <row r="19" spans="1:13" x14ac:dyDescent="0.25">
      <c r="A19" s="15" t="s">
        <v>23</v>
      </c>
      <c r="B19" s="16"/>
      <c r="C19" s="16"/>
      <c r="D19" s="16">
        <v>125</v>
      </c>
      <c r="E19" s="16"/>
      <c r="F19" s="16"/>
      <c r="G19" s="16"/>
      <c r="I19" s="17">
        <f>MAX(B19:H19)</f>
        <v>125</v>
      </c>
      <c r="J19" s="18" t="str">
        <f>IF(COUNTIF(B19:H19,"&gt;0")&gt;1,LARGE(B19:H19,2),"")</f>
        <v/>
      </c>
      <c r="K19" s="22" t="str">
        <f>IF(COUNTIF(B19:H19,"&gt;0")&gt;2,LARGE(B19:H19,3),"")</f>
        <v/>
      </c>
      <c r="L19" s="16">
        <f>SUM(I19:K19)</f>
        <v>125</v>
      </c>
      <c r="M19" s="15">
        <f>RANK(L19,L$4:L$34,0)</f>
        <v>10</v>
      </c>
    </row>
    <row r="20" spans="1:13" x14ac:dyDescent="0.25">
      <c r="A20" s="15" t="s">
        <v>28</v>
      </c>
      <c r="B20" s="16"/>
      <c r="C20" s="16"/>
      <c r="D20" s="16">
        <v>58</v>
      </c>
      <c r="E20" s="16">
        <v>54</v>
      </c>
      <c r="F20" s="16"/>
      <c r="G20" s="16"/>
      <c r="I20" s="17">
        <f>MAX(B20:H20)</f>
        <v>58</v>
      </c>
      <c r="J20" s="18">
        <f>IF(COUNTIF(B20:H20,"&gt;0")&gt;1,LARGE(B20:H20,2),"")</f>
        <v>54</v>
      </c>
      <c r="K20" s="22" t="str">
        <f>IF(COUNTIF(B20:H20,"&gt;0")&gt;2,LARGE(B20:H20,3),"")</f>
        <v/>
      </c>
      <c r="L20" s="16">
        <f>SUM(I20:K20)</f>
        <v>112</v>
      </c>
      <c r="M20" s="15">
        <f>RANK(L20,L$4:L$34,0)</f>
        <v>11</v>
      </c>
    </row>
    <row r="21" spans="1:13" x14ac:dyDescent="0.25">
      <c r="A21" s="15" t="s">
        <v>24</v>
      </c>
      <c r="B21" s="16"/>
      <c r="C21" s="16"/>
      <c r="D21" s="16">
        <v>111</v>
      </c>
      <c r="E21" s="16"/>
      <c r="F21" s="16"/>
      <c r="G21" s="16"/>
      <c r="I21" s="17">
        <f>MAX(B21:H21)</f>
        <v>111</v>
      </c>
      <c r="J21" s="18" t="str">
        <f>IF(COUNTIF(B21:H21,"&gt;0")&gt;1,LARGE(B21:H21,2),"")</f>
        <v/>
      </c>
      <c r="K21" s="22" t="str">
        <f>IF(COUNTIF(B21:H21,"&gt;0")&gt;2,LARGE(B21:H21,3),"")</f>
        <v/>
      </c>
      <c r="L21" s="16">
        <f>SUM(I21:K21)</f>
        <v>111</v>
      </c>
      <c r="M21" s="15">
        <f>RANK(L21,L$4:L$34,0)</f>
        <v>12</v>
      </c>
    </row>
    <row r="22" spans="1:13" x14ac:dyDescent="0.25">
      <c r="A22" s="38" t="s">
        <v>37</v>
      </c>
      <c r="D22" s="16"/>
      <c r="E22" s="16">
        <v>68</v>
      </c>
      <c r="F22" s="16"/>
      <c r="G22" s="16"/>
      <c r="I22" s="17">
        <f>MAX(B22:H22)</f>
        <v>68</v>
      </c>
      <c r="J22" s="18" t="str">
        <f>IF(COUNTIF(B22:H22,"&gt;0")&gt;1,LARGE(B22:H22,2),"")</f>
        <v/>
      </c>
      <c r="K22" s="22" t="str">
        <f>IF(COUNTIF(B22:H22,"&gt;0")&gt;2,LARGE(B22:H22,3),"")</f>
        <v/>
      </c>
      <c r="L22" s="16">
        <f>SUM(I22:K22)</f>
        <v>68</v>
      </c>
      <c r="M22" s="15">
        <f>RANK(L22,L$4:L$34,0)</f>
        <v>13</v>
      </c>
    </row>
    <row r="23" spans="1:13" x14ac:dyDescent="0.25">
      <c r="A23" s="38" t="s">
        <v>31</v>
      </c>
      <c r="B23" s="16"/>
      <c r="C23" s="16"/>
      <c r="D23" s="16"/>
      <c r="E23" s="16">
        <v>57</v>
      </c>
      <c r="F23" s="16"/>
      <c r="G23" s="16"/>
      <c r="I23" s="17">
        <f>MAX(B23:H23)</f>
        <v>57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57</v>
      </c>
      <c r="M23" s="15">
        <f>RANK(L23,L$4:L$34,0)</f>
        <v>14</v>
      </c>
    </row>
    <row r="24" spans="1:13" x14ac:dyDescent="0.25">
      <c r="A24" s="15" t="s">
        <v>27</v>
      </c>
      <c r="B24" s="16"/>
      <c r="C24" s="16"/>
      <c r="D24" s="16">
        <v>53</v>
      </c>
      <c r="E24" s="16"/>
      <c r="F24" s="16"/>
      <c r="G24" s="16"/>
      <c r="I24" s="17">
        <f>MAX(B24:H24)</f>
        <v>53</v>
      </c>
      <c r="J24" s="18" t="str">
        <f>IF(COUNTIF(B24:H24,"&gt;0")&gt;1,LARGE(B24:H24,2),"")</f>
        <v/>
      </c>
      <c r="K24" s="22" t="str">
        <f>IF(COUNTIF(B24:H24,"&gt;0")&gt;2,LARGE(B24:H24,3),"")</f>
        <v/>
      </c>
      <c r="L24" s="16">
        <f>SUM(I24:K24)</f>
        <v>53</v>
      </c>
      <c r="M24" s="15">
        <f>RANK(L24,L$4:L$34,0)</f>
        <v>15</v>
      </c>
    </row>
    <row r="25" spans="1:13" x14ac:dyDescent="0.25">
      <c r="A25" s="38" t="s">
        <v>39</v>
      </c>
      <c r="B25" s="16"/>
      <c r="C25" s="16"/>
      <c r="D25" s="16"/>
      <c r="E25" s="16">
        <v>44</v>
      </c>
      <c r="F25" s="16"/>
      <c r="G25" s="16"/>
      <c r="I25" s="17">
        <f>MAX(B25:H25)</f>
        <v>44</v>
      </c>
      <c r="J25" s="18" t="str">
        <f>IF(COUNTIF(B25:H25,"&gt;0")&gt;1,LARGE(B25:H25,2),"")</f>
        <v/>
      </c>
      <c r="K25" s="22" t="str">
        <f>IF(COUNTIF(B25:H25,"&gt;0")&gt;2,LARGE(B25:H25,3),"")</f>
        <v/>
      </c>
      <c r="L25" s="16">
        <f>SUM(I25:K25)</f>
        <v>44</v>
      </c>
      <c r="M25" s="15">
        <f>RANK(L25,L$4:L$34,0)</f>
        <v>16</v>
      </c>
    </row>
    <row r="26" spans="1:13" x14ac:dyDescent="0.25">
      <c r="A26" s="38" t="s">
        <v>36</v>
      </c>
      <c r="B26" s="16"/>
      <c r="C26" s="16"/>
      <c r="D26" s="16"/>
      <c r="E26" s="16">
        <v>33</v>
      </c>
      <c r="F26" s="16"/>
      <c r="G26" s="16"/>
      <c r="I26" s="17">
        <f>MAX(B26:H26)</f>
        <v>33</v>
      </c>
      <c r="J26" s="18" t="str">
        <f>IF(COUNTIF(B26:H26,"&gt;0")&gt;1,LARGE(B26:H26,2),"")</f>
        <v/>
      </c>
      <c r="K26" s="22" t="str">
        <f>IF(COUNTIF(B26:H26,"&gt;0")&gt;2,LARGE(B26:H26,3),"")</f>
        <v/>
      </c>
      <c r="L26" s="16">
        <f>SUM(I26:K26)</f>
        <v>33</v>
      </c>
      <c r="M26" s="15">
        <f>RANK(L26,L$4:L$34,0)</f>
        <v>17</v>
      </c>
    </row>
    <row r="27" spans="1:13" x14ac:dyDescent="0.25">
      <c r="A27" s="38" t="s">
        <v>35</v>
      </c>
      <c r="B27" s="16"/>
      <c r="C27" s="16"/>
      <c r="D27" s="16"/>
      <c r="E27" s="16">
        <v>12</v>
      </c>
      <c r="F27" s="16">
        <v>13</v>
      </c>
      <c r="G27" s="16"/>
      <c r="I27" s="17">
        <f>MAX(B27:H27)</f>
        <v>13</v>
      </c>
      <c r="J27" s="18">
        <f>IF(COUNTIF(B27:H27,"&gt;0")&gt;1,LARGE(B27:H27,2),"")</f>
        <v>12</v>
      </c>
      <c r="K27" s="22" t="str">
        <f>IF(COUNTIF(B27:H27,"&gt;0")&gt;2,LARGE(B27:H27,3),"")</f>
        <v/>
      </c>
      <c r="L27" s="16">
        <f>SUM(I27:K27)</f>
        <v>25</v>
      </c>
      <c r="M27" s="15">
        <f>RANK(L27,L$4:L$34,0)</f>
        <v>18</v>
      </c>
    </row>
    <row r="28" spans="1:13" x14ac:dyDescent="0.25">
      <c r="A28" s="38" t="s">
        <v>34</v>
      </c>
      <c r="B28" s="16"/>
      <c r="C28" s="16"/>
      <c r="D28" s="16"/>
      <c r="E28" s="16">
        <v>13</v>
      </c>
      <c r="F28" s="16"/>
      <c r="G28" s="16"/>
      <c r="I28" s="17">
        <f>MAX(B28:H28)</f>
        <v>13</v>
      </c>
      <c r="J28" s="18" t="str">
        <f>IF(COUNTIF(B28:H28,"&gt;0")&gt;1,LARGE(B28:H28,2),"")</f>
        <v/>
      </c>
      <c r="K28" s="22" t="str">
        <f>IF(COUNTIF(B28:H28,"&gt;0")&gt;2,LARGE(B28:H28,3),"")</f>
        <v/>
      </c>
      <c r="L28" s="16">
        <f>SUM(I28:K28)</f>
        <v>13</v>
      </c>
      <c r="M28" s="15">
        <f>RANK(L28,L$4:L$34,0)</f>
        <v>19</v>
      </c>
    </row>
    <row r="29" spans="1:13" x14ac:dyDescent="0.25">
      <c r="A29" s="15" t="s">
        <v>22</v>
      </c>
      <c r="B29" s="16">
        <v>6</v>
      </c>
      <c r="C29" s="16"/>
      <c r="D29" s="16"/>
      <c r="E29" s="16"/>
      <c r="F29" s="16"/>
      <c r="G29" s="16"/>
      <c r="I29" s="17">
        <f>MAX(B29:H29)</f>
        <v>6</v>
      </c>
      <c r="J29" s="18" t="str">
        <f>IF(COUNTIF(B29:H29,"&gt;0")&gt;1,LARGE(B29:H29,2),"")</f>
        <v/>
      </c>
      <c r="K29" s="22" t="str">
        <f>IF(COUNTIF(B29:H29,"&gt;0")&gt;2,LARGE(B29:H29,3),"")</f>
        <v/>
      </c>
      <c r="L29" s="16">
        <f>SUM(I29:K29)</f>
        <v>6</v>
      </c>
      <c r="M29" s="15">
        <f>RANK(L29,L$4:L$34,0)</f>
        <v>20</v>
      </c>
    </row>
    <row r="30" spans="1:13" x14ac:dyDescent="0.25">
      <c r="A30" s="38" t="s">
        <v>38</v>
      </c>
      <c r="D30" s="16"/>
      <c r="E30" s="16">
        <v>6</v>
      </c>
      <c r="F30" s="16"/>
      <c r="I30" s="17">
        <f>MAX(B30:H30)</f>
        <v>6</v>
      </c>
      <c r="J30" s="18" t="str">
        <f>IF(COUNTIF(B30:H30,"&gt;0")&gt;1,LARGE(B30:H30,2),"")</f>
        <v/>
      </c>
      <c r="K30" s="22" t="str">
        <f>IF(COUNTIF(B30:H30,"&gt;0")&gt;2,LARGE(B30:H30,3),"")</f>
        <v/>
      </c>
      <c r="L30" s="16">
        <f>SUM(I30:K30)</f>
        <v>6</v>
      </c>
      <c r="M30" s="15">
        <f>RANK(L30,L$4:L$34,0)</f>
        <v>20</v>
      </c>
    </row>
    <row r="31" spans="1:13" x14ac:dyDescent="0.25">
      <c r="D31" s="16"/>
      <c r="E31" s="16"/>
      <c r="F31" s="16"/>
      <c r="I31" s="17">
        <f t="shared" ref="I31:I33" si="0">MAX(B31:H31)</f>
        <v>0</v>
      </c>
      <c r="J31" s="18" t="str">
        <f t="shared" ref="J31:J33" si="1">IF(COUNTIF(B31:H31,"&gt;0")&gt;1,LARGE(B31:H31,2),"")</f>
        <v/>
      </c>
      <c r="K31" s="22" t="str">
        <f t="shared" ref="K31:K33" si="2">IF(COUNTIF(B31:H31,"&gt;0")&gt;2,LARGE(B31:H31,3),"")</f>
        <v/>
      </c>
      <c r="L31" s="16">
        <f t="shared" ref="L31:L34" si="3">SUM(I31:K31)</f>
        <v>0</v>
      </c>
      <c r="M31" s="15">
        <f t="shared" ref="M31:M34" si="4">RANK(L31,L$4:L$34,0)</f>
        <v>22</v>
      </c>
    </row>
    <row r="32" spans="1:13" x14ac:dyDescent="0.25">
      <c r="E32" s="16"/>
      <c r="F32" s="16"/>
      <c r="I32" s="17">
        <f t="shared" si="0"/>
        <v>0</v>
      </c>
      <c r="J32" s="18" t="str">
        <f t="shared" si="1"/>
        <v/>
      </c>
      <c r="K32" s="22" t="str">
        <f t="shared" si="2"/>
        <v/>
      </c>
      <c r="L32" s="16">
        <f t="shared" si="3"/>
        <v>0</v>
      </c>
      <c r="M32" s="15">
        <f t="shared" si="4"/>
        <v>22</v>
      </c>
    </row>
    <row r="33" spans="2:13" x14ac:dyDescent="0.25">
      <c r="B33" s="16"/>
      <c r="C33" s="16"/>
      <c r="D33" s="16"/>
      <c r="E33" s="16"/>
      <c r="F33" s="16"/>
      <c r="G33" s="16"/>
      <c r="I33" s="17">
        <f t="shared" si="0"/>
        <v>0</v>
      </c>
      <c r="J33" s="18" t="str">
        <f t="shared" si="1"/>
        <v/>
      </c>
      <c r="K33" s="22" t="str">
        <f t="shared" si="2"/>
        <v/>
      </c>
      <c r="L33" s="16">
        <f t="shared" si="3"/>
        <v>0</v>
      </c>
      <c r="M33" s="15">
        <f t="shared" si="4"/>
        <v>22</v>
      </c>
    </row>
    <row r="34" spans="2:13" x14ac:dyDescent="0.25">
      <c r="F34" s="16"/>
      <c r="I34" s="32">
        <f t="shared" ref="I34" si="5">MAX(B34:H34)</f>
        <v>0</v>
      </c>
      <c r="J34" s="33" t="str">
        <f t="shared" ref="J34" si="6">IF(COUNTIF(B34:H34,"&gt;0")&gt;1,LARGE(B34:H34,2),"")</f>
        <v/>
      </c>
      <c r="K34" s="34" t="str">
        <f t="shared" ref="K34" si="7">IF(COUNTIF(B34:H34,"&gt;0")&gt;2,LARGE(B34:H34,3),"")</f>
        <v/>
      </c>
      <c r="L34" s="16">
        <f t="shared" si="3"/>
        <v>0</v>
      </c>
      <c r="M34" s="15">
        <f t="shared" si="4"/>
        <v>22</v>
      </c>
    </row>
  </sheetData>
  <sortState ref="A10:M30">
    <sortCondition ref="M10:M30"/>
  </sortState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BBPS</vt:lpstr>
      <vt:lpstr>BBPP</vt:lpstr>
      <vt:lpstr>BBPR</vt:lpstr>
      <vt:lpstr>BBPU</vt:lpstr>
      <vt:lpstr>BBP Agg.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Chmelik, Ivan (CZ - Prague)</dc:creator>
  <cp:lastModifiedBy>Klára</cp:lastModifiedBy>
  <cp:lastPrinted>2022-03-31T19:18:50Z</cp:lastPrinted>
  <dcterms:created xsi:type="dcterms:W3CDTF">2010-09-13T13:06:34Z</dcterms:created>
  <dcterms:modified xsi:type="dcterms:W3CDTF">2022-10-02T21:38:40Z</dcterms:modified>
</cp:coreProperties>
</file>