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145"/>
  </bookViews>
  <sheets>
    <sheet name="Lis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6" i="1"/>
  <c r="AC87"/>
  <c r="AB86"/>
  <c r="AB87"/>
  <c r="AA85"/>
  <c r="AA86"/>
  <c r="AA87"/>
  <c r="Z85"/>
  <c r="Z86"/>
  <c r="Z87"/>
  <c r="Y85"/>
  <c r="Y86"/>
  <c r="Y87"/>
  <c r="X85"/>
  <c r="X86"/>
  <c r="X87"/>
  <c r="W86"/>
  <c r="W87"/>
  <c r="AB33"/>
  <c r="AB34"/>
  <c r="AB35"/>
  <c r="AB36"/>
  <c r="AA32"/>
  <c r="AA33"/>
  <c r="AA34"/>
  <c r="AA35"/>
  <c r="AA36"/>
  <c r="Z30"/>
  <c r="Z31"/>
  <c r="Z32"/>
  <c r="Z33"/>
  <c r="Z34"/>
  <c r="Z35"/>
  <c r="Z36"/>
  <c r="Y32"/>
  <c r="Y33"/>
  <c r="Y34"/>
  <c r="Y35"/>
  <c r="Y36"/>
  <c r="X30"/>
  <c r="X31"/>
  <c r="X32"/>
  <c r="X33"/>
  <c r="X34"/>
  <c r="X35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6"/>
  <c r="W42"/>
  <c r="W43"/>
  <c r="W44"/>
  <c r="W45"/>
  <c r="W46"/>
  <c r="W47"/>
  <c r="W48"/>
  <c r="W41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65"/>
  <c r="AB85" l="1"/>
  <c r="AB29" l="1"/>
  <c r="AB30"/>
  <c r="AB31"/>
  <c r="AB32"/>
  <c r="Q44"/>
  <c r="Q45"/>
  <c r="Q46"/>
  <c r="Q47"/>
  <c r="Q48"/>
  <c r="Q43"/>
  <c r="Z43" l="1"/>
  <c r="Q66" l="1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65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Z44"/>
  <c r="N6" l="1"/>
  <c r="K66" l="1"/>
  <c r="K67"/>
  <c r="K68"/>
  <c r="K69"/>
  <c r="K70"/>
  <c r="K71"/>
  <c r="K72"/>
  <c r="K73"/>
  <c r="K74"/>
  <c r="K75"/>
  <c r="K76"/>
  <c r="K77"/>
  <c r="K78"/>
  <c r="K79"/>
  <c r="K80"/>
  <c r="K82"/>
  <c r="K65"/>
  <c r="Z66" l="1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AB74"/>
  <c r="AB75"/>
  <c r="AB76"/>
  <c r="AB77"/>
  <c r="AB78"/>
  <c r="AB79"/>
  <c r="AB80"/>
  <c r="AB81"/>
  <c r="AB82"/>
  <c r="AB83"/>
  <c r="AB84"/>
  <c r="X74"/>
  <c r="X75"/>
  <c r="X76"/>
  <c r="X77"/>
  <c r="X78"/>
  <c r="X79"/>
  <c r="X80"/>
  <c r="X81"/>
  <c r="X82"/>
  <c r="X83"/>
  <c r="X84"/>
  <c r="Z45"/>
  <c r="Z46"/>
  <c r="Z47"/>
  <c r="Z48"/>
  <c r="X42"/>
  <c r="X43"/>
  <c r="X44"/>
  <c r="X45"/>
  <c r="X46"/>
  <c r="X47"/>
  <c r="X48"/>
  <c r="K42"/>
  <c r="K43"/>
  <c r="K44"/>
  <c r="K45"/>
  <c r="K46"/>
  <c r="K47"/>
  <c r="K48"/>
  <c r="K41"/>
  <c r="AB18"/>
  <c r="AB20"/>
  <c r="AB21"/>
  <c r="AB23"/>
  <c r="AB25"/>
  <c r="AB27"/>
  <c r="K6"/>
  <c r="AB19"/>
  <c r="AB22"/>
  <c r="AB24"/>
  <c r="AB26"/>
  <c r="AB28"/>
  <c r="X17"/>
  <c r="X18"/>
  <c r="X19"/>
  <c r="X20"/>
  <c r="X21"/>
  <c r="X22"/>
  <c r="X23"/>
  <c r="X24"/>
  <c r="X25"/>
  <c r="X26"/>
  <c r="X27"/>
  <c r="X28"/>
  <c r="X29"/>
  <c r="Z17"/>
  <c r="Z18"/>
  <c r="Z19"/>
  <c r="Z20"/>
  <c r="Z21"/>
  <c r="Z22"/>
  <c r="Z23"/>
  <c r="Z24"/>
  <c r="Z25"/>
  <c r="Z26"/>
  <c r="Z27"/>
  <c r="Z28"/>
  <c r="Z29"/>
  <c r="Z65" l="1"/>
  <c r="X65"/>
  <c r="H65"/>
  <c r="AB65" s="1"/>
  <c r="X73"/>
  <c r="H73"/>
  <c r="AB73" s="1"/>
  <c r="X72"/>
  <c r="H72"/>
  <c r="AB72" s="1"/>
  <c r="X71"/>
  <c r="H71"/>
  <c r="AB71" s="1"/>
  <c r="X70"/>
  <c r="H70"/>
  <c r="AB70" s="1"/>
  <c r="X69"/>
  <c r="H69"/>
  <c r="AB69" s="1"/>
  <c r="X68"/>
  <c r="H68"/>
  <c r="AB68" s="1"/>
  <c r="X67"/>
  <c r="H67"/>
  <c r="AB67" s="1"/>
  <c r="X66"/>
  <c r="H66"/>
  <c r="AB66" s="1"/>
  <c r="H43"/>
  <c r="Z42"/>
  <c r="H42"/>
  <c r="Z41"/>
  <c r="X41"/>
  <c r="Y41" s="1"/>
  <c r="H41"/>
  <c r="AC85" l="1"/>
  <c r="Y46"/>
  <c r="Y47"/>
  <c r="Y42"/>
  <c r="Y43"/>
  <c r="Y65"/>
  <c r="Y44"/>
  <c r="Y48"/>
  <c r="Y45"/>
  <c r="Y71"/>
  <c r="Y75"/>
  <c r="Y78"/>
  <c r="Y81"/>
  <c r="Y66"/>
  <c r="Y70"/>
  <c r="Y74"/>
  <c r="Y77"/>
  <c r="Y80"/>
  <c r="Y84"/>
  <c r="Y68"/>
  <c r="Y72"/>
  <c r="Y76"/>
  <c r="Y82"/>
  <c r="Y69"/>
  <c r="Y73"/>
  <c r="Y79"/>
  <c r="Y83"/>
  <c r="Y67"/>
  <c r="AA67"/>
  <c r="AA71"/>
  <c r="AA75"/>
  <c r="AA78"/>
  <c r="AA81"/>
  <c r="AA65"/>
  <c r="AA69"/>
  <c r="AA73"/>
  <c r="AA79"/>
  <c r="AA83"/>
  <c r="AA70"/>
  <c r="AA74"/>
  <c r="AA77"/>
  <c r="AA80"/>
  <c r="AA84"/>
  <c r="AA68"/>
  <c r="AA72"/>
  <c r="AA76"/>
  <c r="AA82"/>
  <c r="AA66"/>
  <c r="AA41"/>
  <c r="AA44"/>
  <c r="AA46"/>
  <c r="AA48"/>
  <c r="AA45"/>
  <c r="AA47"/>
  <c r="AC66"/>
  <c r="AC67"/>
  <c r="AC69"/>
  <c r="AC71"/>
  <c r="AC73"/>
  <c r="AC75"/>
  <c r="AC78"/>
  <c r="AC79"/>
  <c r="AC81"/>
  <c r="AC83"/>
  <c r="AC65"/>
  <c r="AC68"/>
  <c r="AC70"/>
  <c r="AC72"/>
  <c r="AC74"/>
  <c r="AC76"/>
  <c r="AC77"/>
  <c r="AC80"/>
  <c r="AC82"/>
  <c r="AC84"/>
  <c r="AA43"/>
  <c r="AA42"/>
  <c r="Y64"/>
  <c r="H6"/>
  <c r="X7"/>
  <c r="X8"/>
  <c r="X9"/>
  <c r="X10"/>
  <c r="X11"/>
  <c r="X12"/>
  <c r="X13"/>
  <c r="X14"/>
  <c r="X15"/>
  <c r="X16"/>
  <c r="Z7"/>
  <c r="Z8"/>
  <c r="Z9"/>
  <c r="Z10"/>
  <c r="Z11"/>
  <c r="Z12"/>
  <c r="Z13"/>
  <c r="Z14"/>
  <c r="Z15"/>
  <c r="Z16"/>
  <c r="Z6"/>
  <c r="X6"/>
  <c r="H7"/>
  <c r="AB7" s="1"/>
  <c r="H8"/>
  <c r="AB8" s="1"/>
  <c r="H9"/>
  <c r="AB9" s="1"/>
  <c r="H10"/>
  <c r="AB10" s="1"/>
  <c r="H11"/>
  <c r="AB11" s="1"/>
  <c r="H12"/>
  <c r="AB12" s="1"/>
  <c r="H13"/>
  <c r="AB13" s="1"/>
  <c r="H14"/>
  <c r="AB14" s="1"/>
  <c r="H15"/>
  <c r="AB15" s="1"/>
  <c r="H16"/>
  <c r="AB16" s="1"/>
  <c r="H17"/>
  <c r="AB17" s="1"/>
  <c r="Y7" l="1"/>
  <c r="Y9"/>
  <c r="Y11"/>
  <c r="Y13"/>
  <c r="Y15"/>
  <c r="Y17"/>
  <c r="Y19"/>
  <c r="Y22"/>
  <c r="Y24"/>
  <c r="Y26"/>
  <c r="Y28"/>
  <c r="Y6"/>
  <c r="Y8"/>
  <c r="Y10"/>
  <c r="Y12"/>
  <c r="Y14"/>
  <c r="Y16"/>
  <c r="Y18"/>
  <c r="Y20"/>
  <c r="Y21"/>
  <c r="Y23"/>
  <c r="Y25"/>
  <c r="Y27"/>
  <c r="Y29"/>
  <c r="AA7"/>
  <c r="AA9"/>
  <c r="AA11"/>
  <c r="AA13"/>
  <c r="AA15"/>
  <c r="AA17"/>
  <c r="AA19"/>
  <c r="AA22"/>
  <c r="AA24"/>
  <c r="AA26"/>
  <c r="AA28"/>
  <c r="AA6"/>
  <c r="AA8"/>
  <c r="AA10"/>
  <c r="AA12"/>
  <c r="AA14"/>
  <c r="AA16"/>
  <c r="AA18"/>
  <c r="AA20"/>
  <c r="AA21"/>
  <c r="AA23"/>
  <c r="AA25"/>
  <c r="AA27"/>
  <c r="AA29"/>
  <c r="AA31"/>
  <c r="Y31"/>
  <c r="AA30"/>
  <c r="Y30"/>
  <c r="AB43"/>
  <c r="AB46"/>
  <c r="AB45"/>
  <c r="AB44"/>
  <c r="AB48"/>
  <c r="AB47"/>
  <c r="AC23"/>
  <c r="AC7"/>
  <c r="AC19"/>
  <c r="AC17"/>
  <c r="AC21"/>
  <c r="AC32"/>
  <c r="AC29"/>
  <c r="AC10"/>
  <c r="AC31"/>
  <c r="AC33"/>
  <c r="AC34"/>
  <c r="AC22"/>
  <c r="AC28"/>
  <c r="AC25"/>
  <c r="AC20"/>
  <c r="AC30"/>
  <c r="AC11"/>
  <c r="AC12"/>
  <c r="AC14"/>
  <c r="AC16"/>
  <c r="AC9"/>
  <c r="AC6"/>
  <c r="AC26"/>
  <c r="AC13"/>
  <c r="AC15"/>
  <c r="AC35"/>
  <c r="AC36"/>
  <c r="AC24"/>
  <c r="AC18"/>
  <c r="AC27"/>
  <c r="AC8"/>
  <c r="AB6"/>
  <c r="Q6"/>
  <c r="AC43"/>
  <c r="AC48"/>
  <c r="AC45"/>
  <c r="AC47"/>
  <c r="AC41"/>
  <c r="Q41"/>
  <c r="AB41"/>
  <c r="Q42"/>
  <c r="AB42"/>
  <c r="AC42"/>
</calcChain>
</file>

<file path=xl/sharedStrings.xml><?xml version="1.0" encoding="utf-8"?>
<sst xmlns="http://schemas.openxmlformats.org/spreadsheetml/2006/main" count="337" uniqueCount="82">
  <si>
    <t>Jméno</t>
  </si>
  <si>
    <t>Příjmení</t>
  </si>
  <si>
    <t>Klub</t>
  </si>
  <si>
    <t>Halda</t>
  </si>
  <si>
    <t>Stará Lysá</t>
  </si>
  <si>
    <t>Pi SUMA</t>
  </si>
  <si>
    <t>PU SUMA</t>
  </si>
  <si>
    <t>AG SUMA</t>
  </si>
  <si>
    <t>PI</t>
  </si>
  <si>
    <t>PU</t>
  </si>
  <si>
    <t>Ag</t>
  </si>
  <si>
    <t>P.č.</t>
  </si>
  <si>
    <t>Anežka</t>
  </si>
  <si>
    <t>Hartlová</t>
  </si>
  <si>
    <t>Lukáš</t>
  </si>
  <si>
    <t>Hradil</t>
  </si>
  <si>
    <t>Martin</t>
  </si>
  <si>
    <t>Prosecký</t>
  </si>
  <si>
    <t>Josef</t>
  </si>
  <si>
    <t>Škvaro</t>
  </si>
  <si>
    <t>Petr</t>
  </si>
  <si>
    <t>Nekovář</t>
  </si>
  <si>
    <t xml:space="preserve">Radek </t>
  </si>
  <si>
    <t>Venauer</t>
  </si>
  <si>
    <t>Stanislav</t>
  </si>
  <si>
    <t>Vřeštiak</t>
  </si>
  <si>
    <t>Motyčka</t>
  </si>
  <si>
    <t>Tomáš</t>
  </si>
  <si>
    <t>Švejda</t>
  </si>
  <si>
    <t>Karel</t>
  </si>
  <si>
    <t>Andrea</t>
  </si>
  <si>
    <t>Hradilová</t>
  </si>
  <si>
    <t>VZDUCHOVKOVÉ ZÁVODY NA KOVOVÉ SILUETY 2019</t>
  </si>
  <si>
    <t>Kat.</t>
  </si>
  <si>
    <t>Body</t>
  </si>
  <si>
    <t>Poř.</t>
  </si>
  <si>
    <t>CELKEM</t>
  </si>
  <si>
    <t>KATEGORIE I</t>
  </si>
  <si>
    <t>do 13 let</t>
  </si>
  <si>
    <t>KATEGORIE II</t>
  </si>
  <si>
    <t>14 - 17 let</t>
  </si>
  <si>
    <t>KATEGORIE III</t>
  </si>
  <si>
    <t>od 18 let</t>
  </si>
  <si>
    <t>Hartl</t>
  </si>
  <si>
    <t>III</t>
  </si>
  <si>
    <t>II</t>
  </si>
  <si>
    <t>I</t>
  </si>
  <si>
    <t>Ondřej</t>
  </si>
  <si>
    <t>Junek</t>
  </si>
  <si>
    <t xml:space="preserve">Bohuslav </t>
  </si>
  <si>
    <t>Frýda</t>
  </si>
  <si>
    <t>Novák</t>
  </si>
  <si>
    <t>Jaromír</t>
  </si>
  <si>
    <t>Kopťár</t>
  </si>
  <si>
    <t>Hartl ml.</t>
  </si>
  <si>
    <t>Kristýna</t>
  </si>
  <si>
    <t>Zemanová</t>
  </si>
  <si>
    <t>Amálie</t>
  </si>
  <si>
    <t>Haluzová</t>
  </si>
  <si>
    <t>Tereza</t>
  </si>
  <si>
    <t>Fukarová</t>
  </si>
  <si>
    <t>Daniel</t>
  </si>
  <si>
    <t>Dominik</t>
  </si>
  <si>
    <t>Vlastimil</t>
  </si>
  <si>
    <t>Haluza</t>
  </si>
  <si>
    <t>Petra</t>
  </si>
  <si>
    <t>Kunštátová</t>
  </si>
  <si>
    <t>Kunštát</t>
  </si>
  <si>
    <t>Mirek</t>
  </si>
  <si>
    <t>Šimůnek</t>
  </si>
  <si>
    <t>Jiří</t>
  </si>
  <si>
    <t>Konšel</t>
  </si>
  <si>
    <t>Halda MR</t>
  </si>
  <si>
    <t xml:space="preserve">Ivan </t>
  </si>
  <si>
    <t>Andrušík</t>
  </si>
  <si>
    <t>Milan</t>
  </si>
  <si>
    <t>Kratochvíl</t>
  </si>
  <si>
    <t>Palivec</t>
  </si>
  <si>
    <t>Radko</t>
  </si>
  <si>
    <t>Beránek</t>
  </si>
  <si>
    <t>ODSTOUPIL</t>
  </si>
  <si>
    <t>Ivan</t>
  </si>
</sst>
</file>

<file path=xl/styles.xml><?xml version="1.0" encoding="utf-8"?>
<styleSheet xmlns="http://schemas.openxmlformats.org/spreadsheetml/2006/main">
  <fonts count="1">
    <font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4" xfId="0" applyBorder="1"/>
    <xf numFmtId="0" fontId="0" fillId="0" borderId="1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/>
    <xf numFmtId="0" fontId="0" fillId="0" borderId="35" xfId="0" applyBorder="1"/>
    <xf numFmtId="0" fontId="0" fillId="0" borderId="36" xfId="0" applyBorder="1"/>
    <xf numFmtId="0" fontId="0" fillId="0" borderId="38" xfId="0" applyBorder="1"/>
    <xf numFmtId="0" fontId="0" fillId="0" borderId="33" xfId="0" applyFill="1" applyBorder="1"/>
    <xf numFmtId="0" fontId="0" fillId="0" borderId="20" xfId="0" applyFill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21" xfId="0" applyNumberFormat="1" applyBorder="1"/>
    <xf numFmtId="0" fontId="0" fillId="0" borderId="23" xfId="0" applyNumberFormat="1" applyBorder="1"/>
    <xf numFmtId="0" fontId="0" fillId="0" borderId="53" xfId="0" applyFill="1" applyBorder="1"/>
    <xf numFmtId="0" fontId="0" fillId="4" borderId="3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 applyAlignmen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16" fontId="0" fillId="0" borderId="6" xfId="0" applyNumberForma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3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87"/>
  <sheetViews>
    <sheetView tabSelected="1" topLeftCell="B10" workbookViewId="0">
      <selection activeCell="AD47" sqref="AD47"/>
    </sheetView>
  </sheetViews>
  <sheetFormatPr defaultRowHeight="15"/>
  <cols>
    <col min="1" max="1" width="3.77734375" customWidth="1"/>
    <col min="3" max="3" width="9.6640625" customWidth="1"/>
    <col min="5" max="5" width="5.109375" customWidth="1"/>
    <col min="6" max="17" width="4.77734375" customWidth="1"/>
    <col min="18" max="20" width="4.77734375" hidden="1" customWidth="1"/>
    <col min="21" max="28" width="4.77734375" customWidth="1"/>
    <col min="29" max="29" width="6.21875" customWidth="1"/>
  </cols>
  <sheetData>
    <row r="1" spans="1:29">
      <c r="B1" t="s">
        <v>32</v>
      </c>
    </row>
    <row r="2" spans="1:29" ht="15.75" thickBot="1">
      <c r="B2" t="s">
        <v>36</v>
      </c>
    </row>
    <row r="3" spans="1:29" ht="15.75" thickBot="1">
      <c r="A3" s="2" t="s">
        <v>11</v>
      </c>
      <c r="B3" s="3" t="s">
        <v>0</v>
      </c>
      <c r="C3" s="3" t="s">
        <v>1</v>
      </c>
      <c r="D3" s="3" t="s">
        <v>2</v>
      </c>
      <c r="E3" s="4" t="s">
        <v>33</v>
      </c>
      <c r="F3" s="79" t="s">
        <v>3</v>
      </c>
      <c r="G3" s="72"/>
      <c r="H3" s="72"/>
      <c r="I3" s="80" t="s">
        <v>4</v>
      </c>
      <c r="J3" s="81" t="s">
        <v>4</v>
      </c>
      <c r="K3" s="81"/>
      <c r="L3" s="71" t="s">
        <v>3</v>
      </c>
      <c r="M3" s="72"/>
      <c r="N3" s="72"/>
      <c r="O3" s="80" t="s">
        <v>4</v>
      </c>
      <c r="P3" s="81" t="s">
        <v>4</v>
      </c>
      <c r="Q3" s="81"/>
      <c r="R3" s="80" t="s">
        <v>4</v>
      </c>
      <c r="S3" s="81" t="s">
        <v>4</v>
      </c>
      <c r="T3" s="81"/>
      <c r="U3" s="71" t="s">
        <v>72</v>
      </c>
      <c r="V3" s="72"/>
      <c r="W3" s="72"/>
      <c r="X3" s="73" t="s">
        <v>5</v>
      </c>
      <c r="Y3" s="73"/>
      <c r="Z3" s="73" t="s">
        <v>6</v>
      </c>
      <c r="AA3" s="74"/>
      <c r="AB3" s="75" t="s">
        <v>7</v>
      </c>
      <c r="AC3" s="76"/>
    </row>
    <row r="4" spans="1:29" ht="15.75" thickBot="1">
      <c r="F4" s="77">
        <v>43582</v>
      </c>
      <c r="G4" s="78"/>
      <c r="H4" s="78"/>
      <c r="I4" s="78">
        <v>43611</v>
      </c>
      <c r="J4" s="78"/>
      <c r="K4" s="78"/>
      <c r="L4" s="78">
        <v>43624</v>
      </c>
      <c r="M4" s="78"/>
      <c r="N4" s="78"/>
      <c r="O4" s="78">
        <v>43639</v>
      </c>
      <c r="P4" s="78"/>
      <c r="Q4" s="78"/>
      <c r="R4" s="78">
        <v>43674</v>
      </c>
      <c r="S4" s="78"/>
      <c r="T4" s="78"/>
      <c r="U4" s="78">
        <v>43708</v>
      </c>
      <c r="V4" s="78"/>
      <c r="W4" s="78"/>
      <c r="X4" s="7" t="s">
        <v>34</v>
      </c>
      <c r="Y4" s="5" t="s">
        <v>35</v>
      </c>
      <c r="Z4" s="7" t="s">
        <v>34</v>
      </c>
      <c r="AA4" s="5" t="s">
        <v>35</v>
      </c>
      <c r="AB4" s="7" t="s">
        <v>34</v>
      </c>
      <c r="AC4" s="6" t="s">
        <v>35</v>
      </c>
    </row>
    <row r="5" spans="1:29" ht="15.75" thickBot="1">
      <c r="F5" s="8" t="s">
        <v>8</v>
      </c>
      <c r="G5" s="9" t="s">
        <v>9</v>
      </c>
      <c r="H5" s="10" t="s">
        <v>10</v>
      </c>
      <c r="I5" s="8" t="s">
        <v>8</v>
      </c>
      <c r="J5" s="9" t="s">
        <v>9</v>
      </c>
      <c r="K5" s="10" t="s">
        <v>10</v>
      </c>
      <c r="L5" s="8" t="s">
        <v>8</v>
      </c>
      <c r="M5" s="9" t="s">
        <v>9</v>
      </c>
      <c r="N5" s="10" t="s">
        <v>10</v>
      </c>
      <c r="O5" s="8" t="s">
        <v>8</v>
      </c>
      <c r="P5" s="9" t="s">
        <v>9</v>
      </c>
      <c r="Q5" s="10" t="s">
        <v>10</v>
      </c>
      <c r="R5" s="8" t="s">
        <v>8</v>
      </c>
      <c r="S5" s="9" t="s">
        <v>9</v>
      </c>
      <c r="T5" s="10" t="s">
        <v>10</v>
      </c>
      <c r="U5" s="8" t="s">
        <v>8</v>
      </c>
      <c r="V5" s="9" t="s">
        <v>9</v>
      </c>
      <c r="W5" s="11" t="s">
        <v>10</v>
      </c>
      <c r="X5" s="12"/>
      <c r="Y5" s="5"/>
      <c r="Z5" s="12"/>
      <c r="AA5" s="13"/>
      <c r="AB5" s="13"/>
      <c r="AC5" s="12"/>
    </row>
    <row r="6" spans="1:29" ht="15.75" thickBot="1">
      <c r="A6" s="14">
        <v>1</v>
      </c>
      <c r="B6" s="15" t="s">
        <v>18</v>
      </c>
      <c r="C6" s="15" t="s">
        <v>19</v>
      </c>
      <c r="D6" s="15"/>
      <c r="E6" s="19" t="s">
        <v>44</v>
      </c>
      <c r="F6" s="23">
        <v>21</v>
      </c>
      <c r="G6" s="24">
        <v>15</v>
      </c>
      <c r="H6" s="25">
        <f t="shared" ref="H6:H17" si="0">SUM(F6:G6)</f>
        <v>36</v>
      </c>
      <c r="I6" s="21">
        <v>12</v>
      </c>
      <c r="J6" s="19">
        <v>8</v>
      </c>
      <c r="K6" s="36">
        <f>SUM(I6:J6)</f>
        <v>20</v>
      </c>
      <c r="L6" s="14">
        <v>13</v>
      </c>
      <c r="M6" s="15">
        <v>17</v>
      </c>
      <c r="N6" s="16">
        <f>SUM(L6:M6)</f>
        <v>30</v>
      </c>
      <c r="O6" s="21">
        <v>17</v>
      </c>
      <c r="P6" s="15">
        <v>4</v>
      </c>
      <c r="Q6" s="19">
        <f ca="1">SUM(O6+Q6:Q33:P6)</f>
        <v>0</v>
      </c>
      <c r="R6" s="14"/>
      <c r="S6" s="15"/>
      <c r="T6" s="19"/>
      <c r="U6" s="15">
        <v>13</v>
      </c>
      <c r="V6" s="15">
        <v>9</v>
      </c>
      <c r="W6" s="19">
        <f>SUM(U6:V6)</f>
        <v>22</v>
      </c>
      <c r="X6" s="63">
        <f>F6+I6+L6+O6+R6+U6</f>
        <v>76</v>
      </c>
      <c r="Y6" s="36">
        <f t="shared" ref="Y6:Y29" si="1">RANK(X6,$X$5:$X$36,0)</f>
        <v>1</v>
      </c>
      <c r="Z6" s="65">
        <f>G6+J6+M6+P6+S6+V6</f>
        <v>53</v>
      </c>
      <c r="AA6" s="14">
        <f t="shared" ref="AA6:AA29" si="2">RANK(Z6,$Z$5:$Z$36,0)</f>
        <v>3</v>
      </c>
      <c r="AB6" s="16">
        <f ca="1">H6+K6+N6+Q6+T6+W6</f>
        <v>107</v>
      </c>
      <c r="AC6" s="21">
        <f t="shared" ref="AC6:AC26" ca="1" si="3">RANK(AB6,$AB$5:$AB$36,0)</f>
        <v>1</v>
      </c>
    </row>
    <row r="7" spans="1:29" ht="15.75" thickBot="1">
      <c r="A7" s="17">
        <v>2</v>
      </c>
      <c r="B7" s="1" t="s">
        <v>12</v>
      </c>
      <c r="C7" s="1" t="s">
        <v>13</v>
      </c>
      <c r="D7" s="1"/>
      <c r="E7" s="20" t="s">
        <v>46</v>
      </c>
      <c r="F7" s="26">
        <v>5</v>
      </c>
      <c r="G7" s="27">
        <v>38</v>
      </c>
      <c r="H7" s="28">
        <f t="shared" si="0"/>
        <v>43</v>
      </c>
      <c r="I7" s="22"/>
      <c r="J7" s="20">
        <v>36</v>
      </c>
      <c r="K7" s="36">
        <f t="shared" ref="K7:K32" si="4">SUM(I7:J7)</f>
        <v>36</v>
      </c>
      <c r="L7" s="17"/>
      <c r="M7" s="1">
        <v>17</v>
      </c>
      <c r="N7" s="16">
        <f t="shared" ref="N7:N32" si="5">SUM(L7:M7)</f>
        <v>17</v>
      </c>
      <c r="O7" s="22"/>
      <c r="P7" s="1"/>
      <c r="Q7" s="19">
        <f t="shared" ref="Q7:Q32" si="6">SUM(O7:P7)</f>
        <v>0</v>
      </c>
      <c r="R7" s="17"/>
      <c r="S7" s="1"/>
      <c r="T7" s="20"/>
      <c r="U7" s="1">
        <v>11</v>
      </c>
      <c r="V7" s="1"/>
      <c r="W7" s="19">
        <f t="shared" ref="W7:W36" si="7">SUM(U7:V7)</f>
        <v>11</v>
      </c>
      <c r="X7" s="64">
        <f t="shared" ref="X7:X35" si="8">F7+I7+L7+O7+R7+U7</f>
        <v>16</v>
      </c>
      <c r="Y7" s="36">
        <f t="shared" si="1"/>
        <v>8</v>
      </c>
      <c r="Z7" s="66">
        <f t="shared" ref="Z7:Z36" si="9">G7+J7+M7+P7+S7+V7</f>
        <v>91</v>
      </c>
      <c r="AA7" s="14">
        <f t="shared" si="2"/>
        <v>1</v>
      </c>
      <c r="AB7" s="18">
        <f t="shared" ref="AB7:AB36" si="10">H7+K7+N7+Q7+T7+W7</f>
        <v>107</v>
      </c>
      <c r="AC7" s="21">
        <f t="shared" ca="1" si="3"/>
        <v>2</v>
      </c>
    </row>
    <row r="8" spans="1:29" ht="15.75" thickBot="1">
      <c r="A8" s="17">
        <v>3</v>
      </c>
      <c r="B8" s="1" t="s">
        <v>14</v>
      </c>
      <c r="C8" s="1" t="s">
        <v>15</v>
      </c>
      <c r="D8" s="1"/>
      <c r="E8" s="20" t="s">
        <v>46</v>
      </c>
      <c r="F8" s="26">
        <v>10</v>
      </c>
      <c r="G8" s="27">
        <v>11</v>
      </c>
      <c r="H8" s="28">
        <f t="shared" si="0"/>
        <v>21</v>
      </c>
      <c r="I8" s="22"/>
      <c r="J8" s="20"/>
      <c r="K8" s="36">
        <f t="shared" si="4"/>
        <v>0</v>
      </c>
      <c r="L8" s="17"/>
      <c r="M8" s="1"/>
      <c r="N8" s="16">
        <f t="shared" si="5"/>
        <v>0</v>
      </c>
      <c r="O8" s="22"/>
      <c r="P8" s="1"/>
      <c r="Q8" s="19">
        <f t="shared" si="6"/>
        <v>0</v>
      </c>
      <c r="R8" s="17"/>
      <c r="S8" s="1"/>
      <c r="T8" s="20"/>
      <c r="U8" s="1"/>
      <c r="V8" s="1"/>
      <c r="W8" s="19">
        <f t="shared" si="7"/>
        <v>0</v>
      </c>
      <c r="X8" s="64">
        <f t="shared" si="8"/>
        <v>10</v>
      </c>
      <c r="Y8" s="36">
        <f t="shared" si="1"/>
        <v>12</v>
      </c>
      <c r="Z8" s="66">
        <f t="shared" si="9"/>
        <v>11</v>
      </c>
      <c r="AA8" s="14">
        <f t="shared" si="2"/>
        <v>20</v>
      </c>
      <c r="AB8" s="18">
        <f t="shared" si="10"/>
        <v>21</v>
      </c>
      <c r="AC8" s="21">
        <f t="shared" ca="1" si="3"/>
        <v>18</v>
      </c>
    </row>
    <row r="9" spans="1:29" ht="15.75" thickBot="1">
      <c r="A9" s="17">
        <v>4</v>
      </c>
      <c r="B9" s="1" t="s">
        <v>16</v>
      </c>
      <c r="C9" s="1" t="s">
        <v>17</v>
      </c>
      <c r="D9" s="1"/>
      <c r="E9" s="20" t="s">
        <v>46</v>
      </c>
      <c r="F9" s="26"/>
      <c r="G9" s="27">
        <v>11</v>
      </c>
      <c r="H9" s="28">
        <f t="shared" si="0"/>
        <v>11</v>
      </c>
      <c r="I9" s="22"/>
      <c r="J9" s="20"/>
      <c r="K9" s="36">
        <f t="shared" si="4"/>
        <v>0</v>
      </c>
      <c r="L9" s="17"/>
      <c r="M9" s="1"/>
      <c r="N9" s="16">
        <f t="shared" si="5"/>
        <v>0</v>
      </c>
      <c r="O9" s="22"/>
      <c r="P9" s="1"/>
      <c r="Q9" s="19">
        <f t="shared" si="6"/>
        <v>0</v>
      </c>
      <c r="R9" s="17"/>
      <c r="S9" s="1"/>
      <c r="T9" s="20"/>
      <c r="U9" s="1"/>
      <c r="V9" s="1"/>
      <c r="W9" s="19">
        <f t="shared" si="7"/>
        <v>0</v>
      </c>
      <c r="X9" s="64">
        <f t="shared" si="8"/>
        <v>0</v>
      </c>
      <c r="Y9" s="36">
        <f t="shared" si="1"/>
        <v>20</v>
      </c>
      <c r="Z9" s="66">
        <f t="shared" si="9"/>
        <v>11</v>
      </c>
      <c r="AA9" s="14">
        <f t="shared" si="2"/>
        <v>20</v>
      </c>
      <c r="AB9" s="18">
        <f t="shared" si="10"/>
        <v>11</v>
      </c>
      <c r="AC9" s="21">
        <f t="shared" ca="1" si="3"/>
        <v>24</v>
      </c>
    </row>
    <row r="10" spans="1:29" ht="15.75" thickBot="1">
      <c r="A10" s="17">
        <v>5</v>
      </c>
      <c r="B10" s="1" t="s">
        <v>20</v>
      </c>
      <c r="C10" s="1" t="s">
        <v>21</v>
      </c>
      <c r="D10" s="1"/>
      <c r="E10" s="20" t="s">
        <v>44</v>
      </c>
      <c r="F10" s="26">
        <v>9</v>
      </c>
      <c r="G10" s="27">
        <v>24</v>
      </c>
      <c r="H10" s="28">
        <f t="shared" si="0"/>
        <v>33</v>
      </c>
      <c r="I10" s="22"/>
      <c r="J10" s="20">
        <v>20</v>
      </c>
      <c r="K10" s="36">
        <f t="shared" si="4"/>
        <v>20</v>
      </c>
      <c r="L10" s="17"/>
      <c r="M10" s="1"/>
      <c r="N10" s="16">
        <f t="shared" si="5"/>
        <v>0</v>
      </c>
      <c r="O10" s="22"/>
      <c r="P10" s="1">
        <v>20</v>
      </c>
      <c r="Q10" s="19">
        <f t="shared" si="6"/>
        <v>20</v>
      </c>
      <c r="R10" s="17"/>
      <c r="S10" s="1"/>
      <c r="T10" s="20"/>
      <c r="U10" s="1"/>
      <c r="V10" s="1"/>
      <c r="W10" s="19">
        <f t="shared" si="7"/>
        <v>0</v>
      </c>
      <c r="X10" s="64">
        <f t="shared" si="8"/>
        <v>9</v>
      </c>
      <c r="Y10" s="36">
        <f t="shared" si="1"/>
        <v>14</v>
      </c>
      <c r="Z10" s="66">
        <f t="shared" si="9"/>
        <v>64</v>
      </c>
      <c r="AA10" s="14">
        <f t="shared" si="2"/>
        <v>2</v>
      </c>
      <c r="AB10" s="18">
        <f t="shared" si="10"/>
        <v>73</v>
      </c>
      <c r="AC10" s="21">
        <f t="shared" ca="1" si="3"/>
        <v>3</v>
      </c>
    </row>
    <row r="11" spans="1:29" ht="15.75" thickBot="1">
      <c r="A11" s="17">
        <v>6</v>
      </c>
      <c r="B11" s="1" t="s">
        <v>22</v>
      </c>
      <c r="C11" s="1" t="s">
        <v>23</v>
      </c>
      <c r="D11" s="1"/>
      <c r="E11" s="20" t="s">
        <v>44</v>
      </c>
      <c r="F11" s="26">
        <v>8</v>
      </c>
      <c r="G11" s="27">
        <v>20</v>
      </c>
      <c r="H11" s="28">
        <f t="shared" si="0"/>
        <v>28</v>
      </c>
      <c r="I11" s="22"/>
      <c r="J11" s="20">
        <v>14</v>
      </c>
      <c r="K11" s="36">
        <f t="shared" si="4"/>
        <v>14</v>
      </c>
      <c r="L11" s="17"/>
      <c r="M11" s="1"/>
      <c r="N11" s="16">
        <f t="shared" si="5"/>
        <v>0</v>
      </c>
      <c r="O11" s="22"/>
      <c r="P11" s="1"/>
      <c r="Q11" s="19">
        <f t="shared" si="6"/>
        <v>0</v>
      </c>
      <c r="R11" s="17"/>
      <c r="S11" s="1"/>
      <c r="T11" s="20"/>
      <c r="U11" s="1"/>
      <c r="V11" s="1"/>
      <c r="W11" s="19">
        <f t="shared" si="7"/>
        <v>0</v>
      </c>
      <c r="X11" s="64">
        <f t="shared" si="8"/>
        <v>8</v>
      </c>
      <c r="Y11" s="36">
        <f t="shared" si="1"/>
        <v>16</v>
      </c>
      <c r="Z11" s="66">
        <f t="shared" si="9"/>
        <v>34</v>
      </c>
      <c r="AA11" s="14">
        <f t="shared" si="2"/>
        <v>6</v>
      </c>
      <c r="AB11" s="18">
        <f t="shared" si="10"/>
        <v>42</v>
      </c>
      <c r="AC11" s="21">
        <f t="shared" ca="1" si="3"/>
        <v>6</v>
      </c>
    </row>
    <row r="12" spans="1:29" ht="15.75" thickBot="1">
      <c r="A12" s="17">
        <v>7</v>
      </c>
      <c r="B12" s="1" t="s">
        <v>24</v>
      </c>
      <c r="C12" s="1" t="s">
        <v>25</v>
      </c>
      <c r="D12" s="1"/>
      <c r="E12" s="20" t="s">
        <v>44</v>
      </c>
      <c r="F12" s="26"/>
      <c r="G12" s="27">
        <v>6</v>
      </c>
      <c r="H12" s="28">
        <f t="shared" si="0"/>
        <v>6</v>
      </c>
      <c r="I12" s="22"/>
      <c r="J12" s="20">
        <v>5</v>
      </c>
      <c r="K12" s="36">
        <f t="shared" si="4"/>
        <v>5</v>
      </c>
      <c r="L12" s="17"/>
      <c r="M12" s="1"/>
      <c r="N12" s="16">
        <f t="shared" si="5"/>
        <v>0</v>
      </c>
      <c r="O12" s="22">
        <v>11</v>
      </c>
      <c r="P12" s="1">
        <v>5</v>
      </c>
      <c r="Q12" s="19">
        <f t="shared" si="6"/>
        <v>16</v>
      </c>
      <c r="R12" s="17"/>
      <c r="S12" s="1"/>
      <c r="T12" s="20"/>
      <c r="U12" s="1"/>
      <c r="V12" s="1"/>
      <c r="W12" s="19">
        <f t="shared" si="7"/>
        <v>0</v>
      </c>
      <c r="X12" s="64">
        <f t="shared" si="8"/>
        <v>11</v>
      </c>
      <c r="Y12" s="36">
        <f t="shared" si="1"/>
        <v>11</v>
      </c>
      <c r="Z12" s="66">
        <f t="shared" si="9"/>
        <v>16</v>
      </c>
      <c r="AA12" s="14">
        <f t="shared" si="2"/>
        <v>13</v>
      </c>
      <c r="AB12" s="18">
        <f t="shared" si="10"/>
        <v>27</v>
      </c>
      <c r="AC12" s="21">
        <f t="shared" ca="1" si="3"/>
        <v>10</v>
      </c>
    </row>
    <row r="13" spans="1:29" ht="15.75" thickBot="1">
      <c r="A13" s="17">
        <v>8</v>
      </c>
      <c r="B13" s="1" t="s">
        <v>18</v>
      </c>
      <c r="C13" s="1" t="s">
        <v>26</v>
      </c>
      <c r="D13" s="1"/>
      <c r="E13" s="20" t="s">
        <v>44</v>
      </c>
      <c r="F13" s="26">
        <v>17</v>
      </c>
      <c r="G13" s="27">
        <v>8</v>
      </c>
      <c r="H13" s="28">
        <f t="shared" si="0"/>
        <v>25</v>
      </c>
      <c r="I13" s="22"/>
      <c r="J13" s="20"/>
      <c r="K13" s="36">
        <f t="shared" si="4"/>
        <v>0</v>
      </c>
      <c r="L13" s="17"/>
      <c r="M13" s="1"/>
      <c r="N13" s="16">
        <f t="shared" si="5"/>
        <v>0</v>
      </c>
      <c r="O13" s="22"/>
      <c r="P13" s="1"/>
      <c r="Q13" s="19">
        <f t="shared" si="6"/>
        <v>0</v>
      </c>
      <c r="R13" s="17"/>
      <c r="S13" s="1"/>
      <c r="T13" s="20"/>
      <c r="U13" s="1"/>
      <c r="V13" s="1"/>
      <c r="W13" s="19">
        <f t="shared" si="7"/>
        <v>0</v>
      </c>
      <c r="X13" s="64">
        <f t="shared" si="8"/>
        <v>17</v>
      </c>
      <c r="Y13" s="36">
        <f t="shared" si="1"/>
        <v>6</v>
      </c>
      <c r="Z13" s="66">
        <f t="shared" si="9"/>
        <v>8</v>
      </c>
      <c r="AA13" s="14">
        <f t="shared" si="2"/>
        <v>24</v>
      </c>
      <c r="AB13" s="18">
        <f t="shared" si="10"/>
        <v>25</v>
      </c>
      <c r="AC13" s="21">
        <f t="shared" ca="1" si="3"/>
        <v>12</v>
      </c>
    </row>
    <row r="14" spans="1:29" ht="15.75" thickBot="1">
      <c r="A14" s="17">
        <v>9</v>
      </c>
      <c r="B14" s="1" t="s">
        <v>27</v>
      </c>
      <c r="C14" s="1" t="s">
        <v>15</v>
      </c>
      <c r="D14" s="1"/>
      <c r="E14" s="20" t="s">
        <v>44</v>
      </c>
      <c r="F14" s="26">
        <v>19</v>
      </c>
      <c r="G14" s="27">
        <v>10</v>
      </c>
      <c r="H14" s="28">
        <f t="shared" si="0"/>
        <v>29</v>
      </c>
      <c r="I14" s="22"/>
      <c r="J14" s="20"/>
      <c r="K14" s="36">
        <f t="shared" si="4"/>
        <v>0</v>
      </c>
      <c r="L14" s="17"/>
      <c r="M14" s="1"/>
      <c r="N14" s="16">
        <f t="shared" si="5"/>
        <v>0</v>
      </c>
      <c r="O14" s="22"/>
      <c r="P14" s="1"/>
      <c r="Q14" s="19">
        <f t="shared" si="6"/>
        <v>0</v>
      </c>
      <c r="R14" s="17"/>
      <c r="S14" s="1"/>
      <c r="T14" s="20"/>
      <c r="U14" s="1">
        <v>19</v>
      </c>
      <c r="V14" s="1">
        <v>0</v>
      </c>
      <c r="W14" s="19">
        <f t="shared" si="7"/>
        <v>19</v>
      </c>
      <c r="X14" s="64">
        <f t="shared" si="8"/>
        <v>38</v>
      </c>
      <c r="Y14" s="36">
        <f t="shared" si="1"/>
        <v>3</v>
      </c>
      <c r="Z14" s="66">
        <f t="shared" si="9"/>
        <v>10</v>
      </c>
      <c r="AA14" s="14">
        <f t="shared" si="2"/>
        <v>22</v>
      </c>
      <c r="AB14" s="18">
        <f t="shared" si="10"/>
        <v>48</v>
      </c>
      <c r="AC14" s="21">
        <f t="shared" ca="1" si="3"/>
        <v>9</v>
      </c>
    </row>
    <row r="15" spans="1:29" ht="15.75" thickBot="1">
      <c r="A15" s="17">
        <v>10</v>
      </c>
      <c r="B15" s="1" t="s">
        <v>24</v>
      </c>
      <c r="C15" s="1" t="s">
        <v>28</v>
      </c>
      <c r="D15" s="1"/>
      <c r="E15" s="20" t="s">
        <v>44</v>
      </c>
      <c r="F15" s="26">
        <v>18</v>
      </c>
      <c r="G15" s="27"/>
      <c r="H15" s="28">
        <f t="shared" si="0"/>
        <v>18</v>
      </c>
      <c r="I15" s="22"/>
      <c r="J15" s="20"/>
      <c r="K15" s="36">
        <f t="shared" si="4"/>
        <v>0</v>
      </c>
      <c r="L15" s="17">
        <v>17</v>
      </c>
      <c r="M15" s="1">
        <v>9</v>
      </c>
      <c r="N15" s="16">
        <f t="shared" si="5"/>
        <v>26</v>
      </c>
      <c r="O15" s="22"/>
      <c r="P15" s="1"/>
      <c r="Q15" s="19">
        <f t="shared" si="6"/>
        <v>0</v>
      </c>
      <c r="R15" s="17"/>
      <c r="S15" s="1"/>
      <c r="T15" s="20"/>
      <c r="U15" s="1"/>
      <c r="V15" s="1"/>
      <c r="W15" s="19">
        <f t="shared" si="7"/>
        <v>0</v>
      </c>
      <c r="X15" s="64">
        <f t="shared" si="8"/>
        <v>35</v>
      </c>
      <c r="Y15" s="36">
        <f t="shared" si="1"/>
        <v>4</v>
      </c>
      <c r="Z15" s="66">
        <f t="shared" si="9"/>
        <v>9</v>
      </c>
      <c r="AA15" s="14">
        <f t="shared" si="2"/>
        <v>23</v>
      </c>
      <c r="AB15" s="18">
        <f t="shared" si="10"/>
        <v>44</v>
      </c>
      <c r="AC15" s="21">
        <f t="shared" ca="1" si="3"/>
        <v>5</v>
      </c>
    </row>
    <row r="16" spans="1:29" ht="15.75" thickBot="1">
      <c r="A16" s="17">
        <v>11</v>
      </c>
      <c r="B16" s="1" t="s">
        <v>29</v>
      </c>
      <c r="C16" s="1" t="s">
        <v>43</v>
      </c>
      <c r="D16" s="1"/>
      <c r="E16" s="20" t="s">
        <v>44</v>
      </c>
      <c r="F16" s="26">
        <v>11</v>
      </c>
      <c r="G16" s="27">
        <v>18</v>
      </c>
      <c r="H16" s="28">
        <f t="shared" si="0"/>
        <v>29</v>
      </c>
      <c r="I16" s="22">
        <v>11</v>
      </c>
      <c r="J16" s="20">
        <v>6</v>
      </c>
      <c r="K16" s="36">
        <f t="shared" si="4"/>
        <v>17</v>
      </c>
      <c r="L16" s="17">
        <v>13</v>
      </c>
      <c r="M16" s="1">
        <v>11</v>
      </c>
      <c r="N16" s="16">
        <f t="shared" si="5"/>
        <v>24</v>
      </c>
      <c r="O16" s="22"/>
      <c r="P16" s="1"/>
      <c r="Q16" s="19">
        <f t="shared" si="6"/>
        <v>0</v>
      </c>
      <c r="R16" s="17"/>
      <c r="S16" s="1"/>
      <c r="T16" s="20"/>
      <c r="U16" s="1">
        <v>14</v>
      </c>
      <c r="V16" s="1">
        <v>16</v>
      </c>
      <c r="W16" s="19">
        <f t="shared" si="7"/>
        <v>30</v>
      </c>
      <c r="X16" s="64">
        <f t="shared" si="8"/>
        <v>49</v>
      </c>
      <c r="Y16" s="36">
        <f t="shared" si="1"/>
        <v>2</v>
      </c>
      <c r="Z16" s="66">
        <f t="shared" si="9"/>
        <v>51</v>
      </c>
      <c r="AA16" s="14">
        <f t="shared" si="2"/>
        <v>4</v>
      </c>
      <c r="AB16" s="18">
        <f t="shared" si="10"/>
        <v>100</v>
      </c>
      <c r="AC16" s="21">
        <f t="shared" ca="1" si="3"/>
        <v>4</v>
      </c>
    </row>
    <row r="17" spans="1:29" ht="15.75" thickBot="1">
      <c r="A17" s="17">
        <v>12</v>
      </c>
      <c r="B17" s="1" t="s">
        <v>30</v>
      </c>
      <c r="C17" s="1" t="s">
        <v>31</v>
      </c>
      <c r="D17" s="1"/>
      <c r="E17" s="20" t="s">
        <v>44</v>
      </c>
      <c r="F17" s="26">
        <v>8</v>
      </c>
      <c r="G17" s="27"/>
      <c r="H17" s="28">
        <f t="shared" si="0"/>
        <v>8</v>
      </c>
      <c r="I17" s="22"/>
      <c r="J17" s="20"/>
      <c r="K17" s="36">
        <f t="shared" si="4"/>
        <v>0</v>
      </c>
      <c r="L17" s="17"/>
      <c r="M17" s="1"/>
      <c r="N17" s="16">
        <f t="shared" si="5"/>
        <v>0</v>
      </c>
      <c r="O17" s="22"/>
      <c r="P17" s="1"/>
      <c r="Q17" s="19">
        <f t="shared" si="6"/>
        <v>0</v>
      </c>
      <c r="R17" s="17"/>
      <c r="S17" s="1"/>
      <c r="T17" s="20"/>
      <c r="U17" s="1">
        <v>9</v>
      </c>
      <c r="V17" s="1"/>
      <c r="W17" s="19">
        <f t="shared" si="7"/>
        <v>9</v>
      </c>
      <c r="X17" s="64">
        <f t="shared" si="8"/>
        <v>17</v>
      </c>
      <c r="Y17" s="36">
        <f t="shared" si="1"/>
        <v>6</v>
      </c>
      <c r="Z17" s="66">
        <f t="shared" si="9"/>
        <v>0</v>
      </c>
      <c r="AA17" s="14">
        <f t="shared" si="2"/>
        <v>28</v>
      </c>
      <c r="AB17" s="18">
        <f t="shared" si="10"/>
        <v>17</v>
      </c>
      <c r="AC17" s="21">
        <f t="shared" ca="1" si="3"/>
        <v>25</v>
      </c>
    </row>
    <row r="18" spans="1:29" ht="15.75" thickBot="1">
      <c r="A18" s="17">
        <v>13</v>
      </c>
      <c r="B18" s="1" t="s">
        <v>47</v>
      </c>
      <c r="C18" s="1" t="s">
        <v>48</v>
      </c>
      <c r="D18" s="1"/>
      <c r="E18" s="20" t="s">
        <v>44</v>
      </c>
      <c r="F18" s="26"/>
      <c r="G18" s="27"/>
      <c r="H18" s="28"/>
      <c r="I18" s="22"/>
      <c r="J18" s="20">
        <v>14</v>
      </c>
      <c r="K18" s="36">
        <f t="shared" si="4"/>
        <v>14</v>
      </c>
      <c r="L18" s="17"/>
      <c r="M18" s="1"/>
      <c r="N18" s="16">
        <f t="shared" si="5"/>
        <v>0</v>
      </c>
      <c r="O18" s="22"/>
      <c r="P18" s="1"/>
      <c r="Q18" s="19">
        <f t="shared" si="6"/>
        <v>0</v>
      </c>
      <c r="R18" s="17"/>
      <c r="S18" s="1"/>
      <c r="T18" s="20"/>
      <c r="U18" s="1"/>
      <c r="V18" s="1"/>
      <c r="W18" s="19">
        <f t="shared" si="7"/>
        <v>0</v>
      </c>
      <c r="X18" s="64">
        <f t="shared" si="8"/>
        <v>0</v>
      </c>
      <c r="Y18" s="36">
        <f t="shared" si="1"/>
        <v>20</v>
      </c>
      <c r="Z18" s="66">
        <f t="shared" si="9"/>
        <v>14</v>
      </c>
      <c r="AA18" s="14">
        <f t="shared" si="2"/>
        <v>14</v>
      </c>
      <c r="AB18" s="18">
        <f t="shared" si="10"/>
        <v>14</v>
      </c>
      <c r="AC18" s="21">
        <f t="shared" ca="1" si="3"/>
        <v>20</v>
      </c>
    </row>
    <row r="19" spans="1:29" ht="15.75" thickBot="1">
      <c r="A19" s="17">
        <v>14</v>
      </c>
      <c r="B19" s="1" t="s">
        <v>49</v>
      </c>
      <c r="C19" s="1" t="s">
        <v>50</v>
      </c>
      <c r="D19" s="1"/>
      <c r="E19" s="20" t="s">
        <v>44</v>
      </c>
      <c r="F19" s="26"/>
      <c r="G19" s="27"/>
      <c r="H19" s="28"/>
      <c r="I19" s="22"/>
      <c r="J19" s="20">
        <v>7</v>
      </c>
      <c r="K19" s="36">
        <f t="shared" si="4"/>
        <v>7</v>
      </c>
      <c r="L19" s="17"/>
      <c r="M19" s="1"/>
      <c r="N19" s="16">
        <f t="shared" si="5"/>
        <v>0</v>
      </c>
      <c r="O19" s="22"/>
      <c r="P19" s="1"/>
      <c r="Q19" s="19">
        <f t="shared" si="6"/>
        <v>0</v>
      </c>
      <c r="R19" s="17"/>
      <c r="S19" s="1"/>
      <c r="T19" s="20"/>
      <c r="U19" s="1"/>
      <c r="V19" s="1"/>
      <c r="W19" s="19">
        <f t="shared" si="7"/>
        <v>0</v>
      </c>
      <c r="X19" s="64">
        <f t="shared" si="8"/>
        <v>0</v>
      </c>
      <c r="Y19" s="36">
        <f t="shared" si="1"/>
        <v>20</v>
      </c>
      <c r="Z19" s="66">
        <f t="shared" si="9"/>
        <v>7</v>
      </c>
      <c r="AA19" s="14">
        <f t="shared" si="2"/>
        <v>26</v>
      </c>
      <c r="AB19" s="18">
        <f t="shared" si="10"/>
        <v>7</v>
      </c>
      <c r="AC19" s="21">
        <f t="shared" ca="1" si="3"/>
        <v>26</v>
      </c>
    </row>
    <row r="20" spans="1:29" ht="15.75" thickBot="1">
      <c r="A20" s="17">
        <v>15</v>
      </c>
      <c r="B20" s="1" t="s">
        <v>16</v>
      </c>
      <c r="C20" s="1" t="s">
        <v>51</v>
      </c>
      <c r="D20" s="1"/>
      <c r="E20" s="20" t="s">
        <v>44</v>
      </c>
      <c r="F20" s="26"/>
      <c r="G20" s="27"/>
      <c r="H20" s="28"/>
      <c r="I20" s="22"/>
      <c r="J20" s="20">
        <v>18</v>
      </c>
      <c r="K20" s="36">
        <f t="shared" si="4"/>
        <v>18</v>
      </c>
      <c r="L20" s="17"/>
      <c r="M20" s="1"/>
      <c r="N20" s="16">
        <f t="shared" si="5"/>
        <v>0</v>
      </c>
      <c r="O20" s="22"/>
      <c r="P20" s="1"/>
      <c r="Q20" s="19">
        <f t="shared" si="6"/>
        <v>0</v>
      </c>
      <c r="R20" s="17"/>
      <c r="S20" s="1"/>
      <c r="T20" s="20"/>
      <c r="U20" s="1"/>
      <c r="V20" s="1"/>
      <c r="W20" s="19">
        <f t="shared" si="7"/>
        <v>0</v>
      </c>
      <c r="X20" s="64">
        <f t="shared" si="8"/>
        <v>0</v>
      </c>
      <c r="Y20" s="36">
        <f t="shared" si="1"/>
        <v>20</v>
      </c>
      <c r="Z20" s="66">
        <f t="shared" si="9"/>
        <v>18</v>
      </c>
      <c r="AA20" s="14">
        <f t="shared" si="2"/>
        <v>12</v>
      </c>
      <c r="AB20" s="18">
        <f t="shared" si="10"/>
        <v>18</v>
      </c>
      <c r="AC20" s="21">
        <f t="shared" ca="1" si="3"/>
        <v>19</v>
      </c>
    </row>
    <row r="21" spans="1:29" ht="15.75" thickBot="1">
      <c r="A21" s="17">
        <v>17</v>
      </c>
      <c r="B21" s="1" t="s">
        <v>52</v>
      </c>
      <c r="C21" s="1" t="s">
        <v>53</v>
      </c>
      <c r="D21" s="1"/>
      <c r="E21" s="20" t="s">
        <v>44</v>
      </c>
      <c r="F21" s="26"/>
      <c r="G21" s="27"/>
      <c r="H21" s="28"/>
      <c r="I21" s="22"/>
      <c r="J21" s="20">
        <v>10</v>
      </c>
      <c r="K21" s="36">
        <f t="shared" si="4"/>
        <v>10</v>
      </c>
      <c r="L21" s="17"/>
      <c r="M21" s="1"/>
      <c r="N21" s="16">
        <f t="shared" si="5"/>
        <v>0</v>
      </c>
      <c r="O21" s="22">
        <v>3</v>
      </c>
      <c r="P21" s="1">
        <v>13</v>
      </c>
      <c r="Q21" s="19">
        <f t="shared" si="6"/>
        <v>16</v>
      </c>
      <c r="R21" s="17"/>
      <c r="S21" s="1"/>
      <c r="T21" s="20"/>
      <c r="U21" s="1"/>
      <c r="V21" s="1"/>
      <c r="W21" s="19">
        <f t="shared" si="7"/>
        <v>0</v>
      </c>
      <c r="X21" s="64">
        <f t="shared" si="8"/>
        <v>3</v>
      </c>
      <c r="Y21" s="36">
        <f t="shared" si="1"/>
        <v>18</v>
      </c>
      <c r="Z21" s="66">
        <f t="shared" si="9"/>
        <v>23</v>
      </c>
      <c r="AA21" s="14">
        <f t="shared" si="2"/>
        <v>9</v>
      </c>
      <c r="AB21" s="18">
        <f t="shared" si="10"/>
        <v>26</v>
      </c>
      <c r="AC21" s="21">
        <f t="shared" ca="1" si="3"/>
        <v>11</v>
      </c>
    </row>
    <row r="22" spans="1:29" ht="15.75" thickBot="1">
      <c r="A22" s="17">
        <v>18</v>
      </c>
      <c r="B22" s="1" t="s">
        <v>29</v>
      </c>
      <c r="C22" s="1" t="s">
        <v>54</v>
      </c>
      <c r="D22" s="1"/>
      <c r="E22" s="20" t="s">
        <v>44</v>
      </c>
      <c r="F22" s="26"/>
      <c r="G22" s="27"/>
      <c r="H22" s="28"/>
      <c r="I22" s="22">
        <v>10</v>
      </c>
      <c r="J22" s="20">
        <v>15</v>
      </c>
      <c r="K22" s="36">
        <f t="shared" si="4"/>
        <v>25</v>
      </c>
      <c r="L22" s="17"/>
      <c r="M22" s="1"/>
      <c r="N22" s="16">
        <f t="shared" si="5"/>
        <v>0</v>
      </c>
      <c r="O22" s="22"/>
      <c r="P22" s="1"/>
      <c r="Q22" s="19">
        <f t="shared" si="6"/>
        <v>0</v>
      </c>
      <c r="R22" s="17"/>
      <c r="S22" s="1"/>
      <c r="T22" s="20"/>
      <c r="U22" s="1">
        <v>12</v>
      </c>
      <c r="V22" s="1">
        <v>8</v>
      </c>
      <c r="W22" s="19">
        <f t="shared" si="7"/>
        <v>20</v>
      </c>
      <c r="X22" s="64">
        <f t="shared" si="8"/>
        <v>22</v>
      </c>
      <c r="Y22" s="36">
        <f t="shared" si="1"/>
        <v>5</v>
      </c>
      <c r="Z22" s="66">
        <f t="shared" si="9"/>
        <v>23</v>
      </c>
      <c r="AA22" s="14">
        <f t="shared" si="2"/>
        <v>9</v>
      </c>
      <c r="AB22" s="18">
        <f t="shared" si="10"/>
        <v>45</v>
      </c>
      <c r="AC22" s="21">
        <f t="shared" ca="1" si="3"/>
        <v>12</v>
      </c>
    </row>
    <row r="23" spans="1:29" ht="15.75" thickBot="1">
      <c r="A23" s="17">
        <v>19</v>
      </c>
      <c r="B23" s="1" t="s">
        <v>55</v>
      </c>
      <c r="C23" s="1" t="s">
        <v>56</v>
      </c>
      <c r="D23" s="1"/>
      <c r="E23" s="20" t="s">
        <v>46</v>
      </c>
      <c r="F23" s="26"/>
      <c r="G23" s="27"/>
      <c r="H23" s="28"/>
      <c r="I23" s="22"/>
      <c r="J23" s="20">
        <v>8</v>
      </c>
      <c r="K23" s="36">
        <f t="shared" si="4"/>
        <v>8</v>
      </c>
      <c r="L23" s="17"/>
      <c r="M23" s="1"/>
      <c r="N23" s="16">
        <f t="shared" si="5"/>
        <v>0</v>
      </c>
      <c r="O23" s="22"/>
      <c r="P23" s="1">
        <v>22</v>
      </c>
      <c r="Q23" s="19">
        <f t="shared" si="6"/>
        <v>22</v>
      </c>
      <c r="R23" s="17"/>
      <c r="S23" s="1"/>
      <c r="T23" s="20"/>
      <c r="U23" s="1"/>
      <c r="V23" s="1"/>
      <c r="W23" s="19">
        <f t="shared" si="7"/>
        <v>0</v>
      </c>
      <c r="X23" s="64">
        <f t="shared" si="8"/>
        <v>0</v>
      </c>
      <c r="Y23" s="36">
        <f t="shared" si="1"/>
        <v>20</v>
      </c>
      <c r="Z23" s="66">
        <f t="shared" si="9"/>
        <v>30</v>
      </c>
      <c r="AA23" s="14">
        <f t="shared" si="2"/>
        <v>7</v>
      </c>
      <c r="AB23" s="18">
        <f t="shared" si="10"/>
        <v>30</v>
      </c>
      <c r="AC23" s="21">
        <f t="shared" ca="1" si="3"/>
        <v>8</v>
      </c>
    </row>
    <row r="24" spans="1:29" ht="15.75" thickBot="1">
      <c r="A24" s="17">
        <v>20</v>
      </c>
      <c r="B24" s="1" t="s">
        <v>57</v>
      </c>
      <c r="C24" s="1" t="s">
        <v>58</v>
      </c>
      <c r="D24" s="1"/>
      <c r="E24" s="20" t="s">
        <v>46</v>
      </c>
      <c r="F24" s="26"/>
      <c r="G24" s="27"/>
      <c r="H24" s="28"/>
      <c r="I24" s="22"/>
      <c r="J24" s="20">
        <v>12</v>
      </c>
      <c r="K24" s="36">
        <f t="shared" si="4"/>
        <v>12</v>
      </c>
      <c r="L24" s="17"/>
      <c r="M24" s="1"/>
      <c r="N24" s="16">
        <f t="shared" si="5"/>
        <v>0</v>
      </c>
      <c r="O24" s="22"/>
      <c r="P24" s="1"/>
      <c r="Q24" s="19">
        <f t="shared" si="6"/>
        <v>0</v>
      </c>
      <c r="R24" s="17"/>
      <c r="S24" s="1"/>
      <c r="T24" s="20"/>
      <c r="U24" s="1"/>
      <c r="V24" s="1"/>
      <c r="W24" s="19">
        <f t="shared" si="7"/>
        <v>0</v>
      </c>
      <c r="X24" s="64">
        <f t="shared" si="8"/>
        <v>0</v>
      </c>
      <c r="Y24" s="36">
        <f t="shared" si="1"/>
        <v>20</v>
      </c>
      <c r="Z24" s="66">
        <f t="shared" si="9"/>
        <v>12</v>
      </c>
      <c r="AA24" s="14">
        <f t="shared" si="2"/>
        <v>17</v>
      </c>
      <c r="AB24" s="18">
        <f t="shared" si="10"/>
        <v>12</v>
      </c>
      <c r="AC24" s="21">
        <f t="shared" ca="1" si="3"/>
        <v>21</v>
      </c>
    </row>
    <row r="25" spans="1:29" ht="15.75" thickBot="1">
      <c r="A25" s="17">
        <v>21</v>
      </c>
      <c r="B25" s="40" t="s">
        <v>59</v>
      </c>
      <c r="C25" s="40" t="s">
        <v>60</v>
      </c>
      <c r="D25" s="1"/>
      <c r="E25" s="20" t="s">
        <v>46</v>
      </c>
      <c r="F25" s="26"/>
      <c r="G25" s="27"/>
      <c r="H25" s="28"/>
      <c r="I25" s="22"/>
      <c r="J25" s="20">
        <v>15</v>
      </c>
      <c r="K25" s="36">
        <f t="shared" si="4"/>
        <v>15</v>
      </c>
      <c r="L25" s="17"/>
      <c r="M25" s="1"/>
      <c r="N25" s="16">
        <f t="shared" si="5"/>
        <v>0</v>
      </c>
      <c r="O25" s="22"/>
      <c r="P25" s="1">
        <v>24</v>
      </c>
      <c r="Q25" s="19">
        <f t="shared" si="6"/>
        <v>24</v>
      </c>
      <c r="R25" s="17"/>
      <c r="S25" s="1"/>
      <c r="T25" s="20"/>
      <c r="U25" s="1"/>
      <c r="V25" s="1"/>
      <c r="W25" s="19">
        <f t="shared" si="7"/>
        <v>0</v>
      </c>
      <c r="X25" s="64">
        <f t="shared" si="8"/>
        <v>0</v>
      </c>
      <c r="Y25" s="36">
        <f t="shared" si="1"/>
        <v>20</v>
      </c>
      <c r="Z25" s="66">
        <f t="shared" si="9"/>
        <v>39</v>
      </c>
      <c r="AA25" s="14">
        <f t="shared" si="2"/>
        <v>5</v>
      </c>
      <c r="AB25" s="18">
        <f t="shared" si="10"/>
        <v>39</v>
      </c>
      <c r="AC25" s="21">
        <f t="shared" ca="1" si="3"/>
        <v>7</v>
      </c>
    </row>
    <row r="26" spans="1:29" ht="15.75" thickBot="1">
      <c r="A26" s="17">
        <v>22</v>
      </c>
      <c r="B26" s="40" t="s">
        <v>61</v>
      </c>
      <c r="C26" s="40" t="s">
        <v>21</v>
      </c>
      <c r="D26" s="1"/>
      <c r="E26" s="20" t="s">
        <v>46</v>
      </c>
      <c r="F26" s="26"/>
      <c r="G26" s="27"/>
      <c r="H26" s="28"/>
      <c r="I26" s="22"/>
      <c r="J26" s="20">
        <v>23</v>
      </c>
      <c r="K26" s="36">
        <f t="shared" si="4"/>
        <v>23</v>
      </c>
      <c r="L26" s="17"/>
      <c r="M26" s="1"/>
      <c r="N26" s="16">
        <f t="shared" si="5"/>
        <v>0</v>
      </c>
      <c r="O26" s="22"/>
      <c r="P26" s="1"/>
      <c r="Q26" s="19">
        <f t="shared" si="6"/>
        <v>0</v>
      </c>
      <c r="R26" s="17"/>
      <c r="S26" s="1"/>
      <c r="T26" s="20"/>
      <c r="U26" s="1"/>
      <c r="V26" s="1"/>
      <c r="W26" s="19">
        <f t="shared" si="7"/>
        <v>0</v>
      </c>
      <c r="X26" s="64">
        <f t="shared" si="8"/>
        <v>0</v>
      </c>
      <c r="Y26" s="36">
        <f t="shared" si="1"/>
        <v>20</v>
      </c>
      <c r="Z26" s="66">
        <f t="shared" si="9"/>
        <v>23</v>
      </c>
      <c r="AA26" s="14">
        <f t="shared" si="2"/>
        <v>9</v>
      </c>
      <c r="AB26" s="18">
        <f t="shared" si="10"/>
        <v>23</v>
      </c>
      <c r="AC26" s="21">
        <f t="shared" ca="1" si="3"/>
        <v>16</v>
      </c>
    </row>
    <row r="27" spans="1:29" ht="15.75" thickBot="1">
      <c r="A27" s="17">
        <v>23</v>
      </c>
      <c r="B27" s="40" t="s">
        <v>62</v>
      </c>
      <c r="C27" s="40" t="s">
        <v>21</v>
      </c>
      <c r="D27" s="1"/>
      <c r="E27" s="20" t="s">
        <v>46</v>
      </c>
      <c r="F27" s="26"/>
      <c r="G27" s="27"/>
      <c r="H27" s="28"/>
      <c r="I27" s="22"/>
      <c r="J27" s="20">
        <v>25</v>
      </c>
      <c r="K27" s="36">
        <f t="shared" si="4"/>
        <v>25</v>
      </c>
      <c r="L27" s="17"/>
      <c r="M27" s="1"/>
      <c r="N27" s="16">
        <f t="shared" si="5"/>
        <v>0</v>
      </c>
      <c r="O27" s="22"/>
      <c r="P27" s="1"/>
      <c r="Q27" s="19">
        <f t="shared" si="6"/>
        <v>0</v>
      </c>
      <c r="R27" s="17"/>
      <c r="S27" s="1"/>
      <c r="T27" s="20"/>
      <c r="U27" s="1"/>
      <c r="V27" s="1"/>
      <c r="W27" s="19">
        <f t="shared" si="7"/>
        <v>0</v>
      </c>
      <c r="X27" s="64">
        <f t="shared" si="8"/>
        <v>0</v>
      </c>
      <c r="Y27" s="36">
        <f t="shared" si="1"/>
        <v>20</v>
      </c>
      <c r="Z27" s="66">
        <f t="shared" si="9"/>
        <v>25</v>
      </c>
      <c r="AA27" s="14">
        <f t="shared" si="2"/>
        <v>8</v>
      </c>
      <c r="AB27" s="18">
        <f t="shared" si="10"/>
        <v>25</v>
      </c>
      <c r="AC27" s="21">
        <f t="shared" ref="AC27:AC36" ca="1" si="11">RANK(AB27,$AB$5:$AB$35,0)</f>
        <v>12</v>
      </c>
    </row>
    <row r="28" spans="1:29" ht="15.75" thickBot="1">
      <c r="A28" s="17">
        <v>24</v>
      </c>
      <c r="B28" s="1" t="s">
        <v>63</v>
      </c>
      <c r="C28" s="1" t="s">
        <v>64</v>
      </c>
      <c r="D28" s="1"/>
      <c r="E28" s="20" t="s">
        <v>44</v>
      </c>
      <c r="F28" s="26"/>
      <c r="G28" s="27"/>
      <c r="H28" s="28"/>
      <c r="I28" s="22">
        <v>8</v>
      </c>
      <c r="J28" s="20"/>
      <c r="K28" s="36">
        <f t="shared" si="4"/>
        <v>8</v>
      </c>
      <c r="L28" s="17"/>
      <c r="M28" s="1"/>
      <c r="N28" s="16">
        <f t="shared" si="5"/>
        <v>0</v>
      </c>
      <c r="O28" s="22"/>
      <c r="P28" s="1">
        <v>14</v>
      </c>
      <c r="Q28" s="19">
        <f t="shared" si="6"/>
        <v>14</v>
      </c>
      <c r="R28" s="17"/>
      <c r="S28" s="1"/>
      <c r="T28" s="20"/>
      <c r="U28" s="1">
        <v>8</v>
      </c>
      <c r="V28" s="1"/>
      <c r="W28" s="19">
        <f t="shared" si="7"/>
        <v>8</v>
      </c>
      <c r="X28" s="64">
        <f t="shared" si="8"/>
        <v>16</v>
      </c>
      <c r="Y28" s="36">
        <f t="shared" si="1"/>
        <v>8</v>
      </c>
      <c r="Z28" s="66">
        <f t="shared" si="9"/>
        <v>14</v>
      </c>
      <c r="AA28" s="14">
        <f t="shared" si="2"/>
        <v>14</v>
      </c>
      <c r="AB28" s="18">
        <f t="shared" si="10"/>
        <v>30</v>
      </c>
      <c r="AC28" s="21">
        <f t="shared" ca="1" si="11"/>
        <v>17</v>
      </c>
    </row>
    <row r="29" spans="1:29" ht="15.75" thickBot="1">
      <c r="A29" s="17">
        <v>25</v>
      </c>
      <c r="B29" s="1" t="s">
        <v>65</v>
      </c>
      <c r="C29" s="1" t="s">
        <v>66</v>
      </c>
      <c r="D29" s="1"/>
      <c r="E29" s="20" t="s">
        <v>45</v>
      </c>
      <c r="F29" s="26"/>
      <c r="G29" s="27"/>
      <c r="H29" s="28"/>
      <c r="I29" s="22"/>
      <c r="J29" s="20"/>
      <c r="K29" s="36">
        <f t="shared" si="4"/>
        <v>0</v>
      </c>
      <c r="L29" s="17">
        <v>7</v>
      </c>
      <c r="M29" s="1"/>
      <c r="N29" s="16">
        <f t="shared" si="5"/>
        <v>7</v>
      </c>
      <c r="O29" s="22"/>
      <c r="P29" s="1"/>
      <c r="Q29" s="19">
        <f t="shared" si="6"/>
        <v>0</v>
      </c>
      <c r="R29" s="17"/>
      <c r="S29" s="1"/>
      <c r="T29" s="20"/>
      <c r="U29" s="1"/>
      <c r="V29" s="1"/>
      <c r="W29" s="19">
        <f t="shared" si="7"/>
        <v>0</v>
      </c>
      <c r="X29" s="64">
        <f t="shared" si="8"/>
        <v>7</v>
      </c>
      <c r="Y29" s="36">
        <f t="shared" si="1"/>
        <v>17</v>
      </c>
      <c r="Z29" s="66">
        <f t="shared" si="9"/>
        <v>0</v>
      </c>
      <c r="AA29" s="14">
        <f t="shared" si="2"/>
        <v>28</v>
      </c>
      <c r="AB29" s="18">
        <f t="shared" si="10"/>
        <v>7</v>
      </c>
      <c r="AC29" s="21">
        <f t="shared" ca="1" si="11"/>
        <v>26</v>
      </c>
    </row>
    <row r="30" spans="1:29" ht="15.75" thickBot="1">
      <c r="A30" s="17">
        <v>26</v>
      </c>
      <c r="B30" s="1" t="s">
        <v>20</v>
      </c>
      <c r="C30" s="1" t="s">
        <v>67</v>
      </c>
      <c r="D30" s="1"/>
      <c r="E30" s="20" t="s">
        <v>46</v>
      </c>
      <c r="F30" s="26"/>
      <c r="G30" s="27"/>
      <c r="H30" s="28"/>
      <c r="I30" s="22"/>
      <c r="J30" s="20"/>
      <c r="K30" s="36">
        <f t="shared" si="4"/>
        <v>0</v>
      </c>
      <c r="L30" s="17"/>
      <c r="M30" s="1">
        <v>12</v>
      </c>
      <c r="N30" s="16">
        <f t="shared" si="5"/>
        <v>12</v>
      </c>
      <c r="O30" s="22"/>
      <c r="P30" s="1"/>
      <c r="Q30" s="19">
        <f t="shared" si="6"/>
        <v>0</v>
      </c>
      <c r="R30" s="17"/>
      <c r="S30" s="1"/>
      <c r="T30" s="20"/>
      <c r="U30" s="1"/>
      <c r="V30" s="1"/>
      <c r="W30" s="19">
        <f t="shared" si="7"/>
        <v>0</v>
      </c>
      <c r="X30" s="64">
        <f t="shared" si="8"/>
        <v>0</v>
      </c>
      <c r="Y30" s="36">
        <f>RANK(X30,$X$5:$X$51,0)</f>
        <v>22</v>
      </c>
      <c r="Z30" s="66">
        <f t="shared" si="9"/>
        <v>12</v>
      </c>
      <c r="AA30" s="14">
        <f>RANK(Z30,$Z$5:$Z$51,0)</f>
        <v>23</v>
      </c>
      <c r="AB30" s="18">
        <f t="shared" si="10"/>
        <v>12</v>
      </c>
      <c r="AC30" s="21">
        <f t="shared" ca="1" si="11"/>
        <v>21</v>
      </c>
    </row>
    <row r="31" spans="1:29" ht="15.75" thickBot="1">
      <c r="A31" s="47">
        <v>27</v>
      </c>
      <c r="B31" s="41" t="s">
        <v>68</v>
      </c>
      <c r="C31" s="41" t="s">
        <v>69</v>
      </c>
      <c r="D31" s="41"/>
      <c r="E31" s="42" t="s">
        <v>46</v>
      </c>
      <c r="F31" s="43"/>
      <c r="G31" s="44"/>
      <c r="H31" s="45"/>
      <c r="I31" s="46"/>
      <c r="J31" s="42"/>
      <c r="K31" s="36">
        <f t="shared" si="4"/>
        <v>0</v>
      </c>
      <c r="L31" s="47">
        <v>10</v>
      </c>
      <c r="M31" s="41">
        <v>14</v>
      </c>
      <c r="N31" s="16">
        <f t="shared" si="5"/>
        <v>24</v>
      </c>
      <c r="O31" s="46"/>
      <c r="P31" s="41"/>
      <c r="Q31" s="19">
        <f t="shared" si="6"/>
        <v>0</v>
      </c>
      <c r="R31" s="47"/>
      <c r="S31" s="41"/>
      <c r="T31" s="42"/>
      <c r="U31" s="41"/>
      <c r="V31" s="41"/>
      <c r="W31" s="19">
        <f t="shared" si="7"/>
        <v>0</v>
      </c>
      <c r="X31" s="64">
        <f t="shared" si="8"/>
        <v>10</v>
      </c>
      <c r="Y31" s="7">
        <f>RANK(X31,$X$5:$X$51,0)</f>
        <v>14</v>
      </c>
      <c r="Z31" s="66">
        <f t="shared" si="9"/>
        <v>14</v>
      </c>
      <c r="AA31" s="8">
        <f>RANK(Z31,$Z$5:$Z$51,0)</f>
        <v>20</v>
      </c>
      <c r="AB31" s="18">
        <f t="shared" si="10"/>
        <v>24</v>
      </c>
      <c r="AC31" s="67">
        <f t="shared" ca="1" si="11"/>
        <v>15</v>
      </c>
    </row>
    <row r="32" spans="1:29" ht="15.75" thickBot="1">
      <c r="A32" s="50">
        <v>28</v>
      </c>
      <c r="B32" s="50" t="s">
        <v>70</v>
      </c>
      <c r="C32" s="50" t="s">
        <v>71</v>
      </c>
      <c r="D32" s="41"/>
      <c r="E32" s="41" t="s">
        <v>46</v>
      </c>
      <c r="F32" s="44"/>
      <c r="G32" s="44"/>
      <c r="H32" s="44"/>
      <c r="I32" s="41"/>
      <c r="J32" s="41"/>
      <c r="K32" s="36">
        <f t="shared" si="4"/>
        <v>0</v>
      </c>
      <c r="L32" s="41">
        <v>12</v>
      </c>
      <c r="M32" s="41"/>
      <c r="N32" s="16">
        <f t="shared" si="5"/>
        <v>12</v>
      </c>
      <c r="O32" s="41"/>
      <c r="P32" s="41"/>
      <c r="Q32" s="19">
        <f t="shared" si="6"/>
        <v>0</v>
      </c>
      <c r="R32" s="41"/>
      <c r="S32" s="41"/>
      <c r="T32" s="42"/>
      <c r="U32" s="41"/>
      <c r="V32" s="41"/>
      <c r="W32" s="19">
        <f t="shared" si="7"/>
        <v>0</v>
      </c>
      <c r="X32" s="64">
        <f t="shared" si="8"/>
        <v>12</v>
      </c>
      <c r="Y32" s="7">
        <f t="shared" ref="Y32:Y36" si="12">RANK(X32,$X$5:$X$51,0)</f>
        <v>12</v>
      </c>
      <c r="Z32" s="66">
        <f t="shared" si="9"/>
        <v>0</v>
      </c>
      <c r="AA32" s="8">
        <f t="shared" ref="AA32:AA36" si="13">RANK(Z32,$Z$5:$Z$51,0)</f>
        <v>36</v>
      </c>
      <c r="AB32" s="48">
        <f t="shared" si="10"/>
        <v>12</v>
      </c>
      <c r="AC32" s="68">
        <f t="shared" ca="1" si="11"/>
        <v>21</v>
      </c>
    </row>
    <row r="33" spans="1:29" ht="15.75" thickBot="1">
      <c r="A33" s="50">
        <v>29</v>
      </c>
      <c r="B33" s="70" t="s">
        <v>73</v>
      </c>
      <c r="C33" s="70" t="s">
        <v>74</v>
      </c>
      <c r="D33" s="41"/>
      <c r="E33" s="41"/>
      <c r="F33" s="44"/>
      <c r="G33" s="44"/>
      <c r="H33" s="44"/>
      <c r="I33" s="41"/>
      <c r="J33" s="41"/>
      <c r="K33" s="7">
        <v>0</v>
      </c>
      <c r="L33" s="41"/>
      <c r="M33" s="41"/>
      <c r="N33" s="10"/>
      <c r="O33" s="41"/>
      <c r="P33" s="41"/>
      <c r="Q33" s="11"/>
      <c r="R33" s="41"/>
      <c r="S33" s="41"/>
      <c r="T33" s="42"/>
      <c r="U33" s="41">
        <v>9</v>
      </c>
      <c r="V33" s="41">
        <v>12</v>
      </c>
      <c r="W33" s="19">
        <f t="shared" si="7"/>
        <v>21</v>
      </c>
      <c r="X33" s="64">
        <f t="shared" si="8"/>
        <v>9</v>
      </c>
      <c r="Y33" s="7">
        <f t="shared" si="12"/>
        <v>16</v>
      </c>
      <c r="Z33" s="66">
        <f t="shared" si="9"/>
        <v>12</v>
      </c>
      <c r="AA33" s="8">
        <f t="shared" si="13"/>
        <v>23</v>
      </c>
      <c r="AB33" s="48">
        <f t="shared" si="10"/>
        <v>21</v>
      </c>
      <c r="AC33" s="68">
        <f t="shared" ca="1" si="11"/>
        <v>21</v>
      </c>
    </row>
    <row r="34" spans="1:29" ht="15.75" thickBot="1">
      <c r="A34" s="40">
        <v>30</v>
      </c>
      <c r="B34" s="40" t="s">
        <v>75</v>
      </c>
      <c r="C34" s="40" t="s">
        <v>76</v>
      </c>
      <c r="D34" s="1"/>
      <c r="E34" s="1"/>
      <c r="F34" s="27"/>
      <c r="G34" s="27"/>
      <c r="H34" s="27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>
        <v>1</v>
      </c>
      <c r="V34" s="1">
        <v>8</v>
      </c>
      <c r="W34" s="19">
        <f t="shared" si="7"/>
        <v>9</v>
      </c>
      <c r="X34" s="64">
        <f t="shared" si="8"/>
        <v>1</v>
      </c>
      <c r="Y34" s="7">
        <f t="shared" si="12"/>
        <v>21</v>
      </c>
      <c r="Z34" s="66">
        <f t="shared" si="9"/>
        <v>8</v>
      </c>
      <c r="AA34" s="8">
        <f t="shared" si="13"/>
        <v>32</v>
      </c>
      <c r="AB34" s="48">
        <f t="shared" si="10"/>
        <v>9</v>
      </c>
      <c r="AC34" s="68">
        <f t="shared" ca="1" si="11"/>
        <v>21</v>
      </c>
    </row>
    <row r="35" spans="1:29" ht="15.75" thickBot="1">
      <c r="A35" s="50">
        <v>31</v>
      </c>
      <c r="B35" s="50" t="s">
        <v>61</v>
      </c>
      <c r="C35" s="50" t="s">
        <v>77</v>
      </c>
      <c r="D35" s="41"/>
      <c r="E35" s="41"/>
      <c r="F35" s="44"/>
      <c r="G35" s="44"/>
      <c r="H35" s="44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>
        <v>1</v>
      </c>
      <c r="W35" s="19">
        <f t="shared" si="7"/>
        <v>1</v>
      </c>
      <c r="X35" s="64">
        <f t="shared" si="8"/>
        <v>0</v>
      </c>
      <c r="Y35" s="7">
        <f t="shared" si="12"/>
        <v>22</v>
      </c>
      <c r="Z35" s="66">
        <f t="shared" si="9"/>
        <v>1</v>
      </c>
      <c r="AA35" s="8">
        <f t="shared" si="13"/>
        <v>35</v>
      </c>
      <c r="AB35" s="48">
        <f t="shared" si="10"/>
        <v>1</v>
      </c>
      <c r="AC35" s="68">
        <f t="shared" ca="1" si="11"/>
        <v>21</v>
      </c>
    </row>
    <row r="36" spans="1:29">
      <c r="A36" s="40">
        <v>32</v>
      </c>
      <c r="B36" s="40" t="s">
        <v>78</v>
      </c>
      <c r="C36" s="40" t="s">
        <v>79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 t="s">
        <v>80</v>
      </c>
      <c r="V36" s="1"/>
      <c r="W36" s="19">
        <f t="shared" si="7"/>
        <v>0</v>
      </c>
      <c r="X36" s="64">
        <v>0</v>
      </c>
      <c r="Y36" s="7">
        <f t="shared" si="12"/>
        <v>22</v>
      </c>
      <c r="Z36" s="66">
        <f t="shared" si="9"/>
        <v>0</v>
      </c>
      <c r="AA36" s="8">
        <f t="shared" si="13"/>
        <v>36</v>
      </c>
      <c r="AB36" s="48">
        <f t="shared" si="10"/>
        <v>0</v>
      </c>
      <c r="AC36" s="68">
        <f t="shared" ca="1" si="11"/>
        <v>21</v>
      </c>
    </row>
    <row r="37" spans="1:29" ht="15.75" thickBot="1">
      <c r="B37" t="s">
        <v>37</v>
      </c>
      <c r="D37" t="s">
        <v>38</v>
      </c>
    </row>
    <row r="38" spans="1:29" ht="15.75" thickBot="1">
      <c r="A38" s="2" t="s">
        <v>11</v>
      </c>
      <c r="B38" s="3" t="s">
        <v>0</v>
      </c>
      <c r="C38" s="3" t="s">
        <v>1</v>
      </c>
      <c r="D38" s="3" t="s">
        <v>2</v>
      </c>
      <c r="E38" s="4" t="s">
        <v>33</v>
      </c>
      <c r="F38" s="79" t="s">
        <v>3</v>
      </c>
      <c r="G38" s="72"/>
      <c r="H38" s="72"/>
      <c r="I38" s="80" t="s">
        <v>4</v>
      </c>
      <c r="J38" s="81" t="s">
        <v>4</v>
      </c>
      <c r="K38" s="81"/>
      <c r="L38" s="71" t="s">
        <v>3</v>
      </c>
      <c r="M38" s="72"/>
      <c r="N38" s="72"/>
      <c r="O38" s="80" t="s">
        <v>4</v>
      </c>
      <c r="P38" s="81" t="s">
        <v>4</v>
      </c>
      <c r="Q38" s="81"/>
      <c r="R38" s="80" t="s">
        <v>4</v>
      </c>
      <c r="S38" s="81" t="s">
        <v>4</v>
      </c>
      <c r="T38" s="81"/>
      <c r="U38" s="71" t="s">
        <v>3</v>
      </c>
      <c r="V38" s="72"/>
      <c r="W38" s="72"/>
      <c r="X38" s="73" t="s">
        <v>5</v>
      </c>
      <c r="Y38" s="73"/>
      <c r="Z38" s="73" t="s">
        <v>6</v>
      </c>
      <c r="AA38" s="74"/>
      <c r="AB38" s="75" t="s">
        <v>7</v>
      </c>
      <c r="AC38" s="76"/>
    </row>
    <row r="39" spans="1:29" ht="15.75" thickBot="1">
      <c r="E39" t="s">
        <v>46</v>
      </c>
      <c r="F39" s="77">
        <v>43582</v>
      </c>
      <c r="G39" s="78"/>
      <c r="H39" s="78"/>
      <c r="I39" s="78">
        <v>43611</v>
      </c>
      <c r="J39" s="78"/>
      <c r="K39" s="78"/>
      <c r="L39" s="78">
        <v>43624</v>
      </c>
      <c r="M39" s="78"/>
      <c r="N39" s="78"/>
      <c r="O39" s="78">
        <v>43639</v>
      </c>
      <c r="P39" s="78"/>
      <c r="Q39" s="78"/>
      <c r="R39" s="78">
        <v>43674</v>
      </c>
      <c r="S39" s="78"/>
      <c r="T39" s="78"/>
      <c r="U39" s="78">
        <v>43708</v>
      </c>
      <c r="V39" s="78"/>
      <c r="W39" s="78"/>
      <c r="X39" s="7" t="s">
        <v>34</v>
      </c>
      <c r="Y39" s="31" t="s">
        <v>35</v>
      </c>
      <c r="Z39" s="7" t="s">
        <v>34</v>
      </c>
      <c r="AA39" s="31" t="s">
        <v>35</v>
      </c>
      <c r="AB39" s="7" t="s">
        <v>34</v>
      </c>
      <c r="AC39" s="32" t="s">
        <v>35</v>
      </c>
    </row>
    <row r="40" spans="1:29" ht="15.75" thickBot="1">
      <c r="F40" s="2" t="s">
        <v>8</v>
      </c>
      <c r="G40" s="3" t="s">
        <v>9</v>
      </c>
      <c r="H40" s="39" t="s">
        <v>10</v>
      </c>
      <c r="I40" s="60" t="s">
        <v>8</v>
      </c>
      <c r="J40" s="3" t="s">
        <v>9</v>
      </c>
      <c r="K40" s="39" t="s">
        <v>10</v>
      </c>
      <c r="L40" s="2" t="s">
        <v>8</v>
      </c>
      <c r="M40" s="3" t="s">
        <v>9</v>
      </c>
      <c r="N40" s="39" t="s">
        <v>10</v>
      </c>
      <c r="O40" s="2" t="s">
        <v>8</v>
      </c>
      <c r="P40" s="3" t="s">
        <v>9</v>
      </c>
      <c r="Q40" s="39" t="s">
        <v>10</v>
      </c>
      <c r="R40" s="2" t="s">
        <v>8</v>
      </c>
      <c r="S40" s="3" t="s">
        <v>9</v>
      </c>
      <c r="T40" s="39" t="s">
        <v>10</v>
      </c>
      <c r="U40" s="2" t="s">
        <v>8</v>
      </c>
      <c r="V40" s="3" t="s">
        <v>9</v>
      </c>
      <c r="W40" s="39" t="s">
        <v>10</v>
      </c>
      <c r="X40" s="33"/>
      <c r="Y40" s="5"/>
      <c r="Z40" s="12"/>
      <c r="AA40" s="13"/>
      <c r="AB40" s="13"/>
      <c r="AC40" s="12"/>
    </row>
    <row r="41" spans="1:29" ht="15.75" thickBot="1">
      <c r="A41" s="17">
        <v>1</v>
      </c>
      <c r="B41" s="1" t="s">
        <v>12</v>
      </c>
      <c r="C41" s="1" t="s">
        <v>13</v>
      </c>
      <c r="D41" s="1"/>
      <c r="E41" s="20" t="s">
        <v>46</v>
      </c>
      <c r="F41" s="55">
        <v>5</v>
      </c>
      <c r="G41" s="56">
        <v>38</v>
      </c>
      <c r="H41" s="57">
        <f>SUM(F41:G41)</f>
        <v>43</v>
      </c>
      <c r="I41" s="58">
        <v>17</v>
      </c>
      <c r="J41" s="30">
        <v>36</v>
      </c>
      <c r="K41" s="59">
        <f>SUM(I41:J41)</f>
        <v>53</v>
      </c>
      <c r="L41" s="14"/>
      <c r="M41" s="15">
        <v>17</v>
      </c>
      <c r="N41" s="19"/>
      <c r="O41" s="14"/>
      <c r="P41" s="15"/>
      <c r="Q41" s="16">
        <f ca="1">SUM(O41:R41)</f>
        <v>0</v>
      </c>
      <c r="R41" s="21"/>
      <c r="S41" s="15"/>
      <c r="T41" s="16"/>
      <c r="U41" s="14">
        <v>11</v>
      </c>
      <c r="V41" s="15">
        <v>16</v>
      </c>
      <c r="W41" s="16">
        <f>SUM(U41:V41)</f>
        <v>27</v>
      </c>
      <c r="X41" s="58">
        <f t="shared" ref="X41:X48" si="14">F41+I41+L41+O41+R41+U41</f>
        <v>33</v>
      </c>
      <c r="Y41" s="1">
        <f>RANK(X41,$X$40:$X$49,0)</f>
        <v>1</v>
      </c>
      <c r="Z41" s="1">
        <f t="shared" ref="Z41:Z48" si="15">G41+J41+M41+P41+S41+V41</f>
        <v>107</v>
      </c>
      <c r="AA41" s="1">
        <f t="shared" ref="AA41:AA48" si="16">RANK(Z41,$Z$41:$Z$51,0)</f>
        <v>1</v>
      </c>
      <c r="AB41" s="1">
        <f t="shared" ref="AB41:AB48" ca="1" si="17">H41+K41+N41+Q41+T41+W41</f>
        <v>96</v>
      </c>
      <c r="AC41" s="1">
        <f ca="1">RANK(AB41,$AB$40:$AB$51,0)</f>
        <v>1</v>
      </c>
    </row>
    <row r="42" spans="1:29" ht="15.75" thickBot="1">
      <c r="A42" s="17">
        <v>2</v>
      </c>
      <c r="B42" s="1" t="s">
        <v>14</v>
      </c>
      <c r="C42" s="1" t="s">
        <v>15</v>
      </c>
      <c r="D42" s="1"/>
      <c r="E42" s="20" t="s">
        <v>46</v>
      </c>
      <c r="F42" s="26">
        <v>10</v>
      </c>
      <c r="G42" s="27">
        <v>11</v>
      </c>
      <c r="H42" s="28">
        <f>SUM(F42:G42)</f>
        <v>21</v>
      </c>
      <c r="I42" s="22"/>
      <c r="J42" s="1"/>
      <c r="K42" s="20">
        <f t="shared" ref="K42:K48" si="18">SUM(I42:J42)</f>
        <v>0</v>
      </c>
      <c r="L42" s="17"/>
      <c r="M42" s="1"/>
      <c r="N42" s="20"/>
      <c r="O42" s="17"/>
      <c r="P42" s="1"/>
      <c r="Q42" s="16">
        <f ca="1">SUM(O42:R42)</f>
        <v>0</v>
      </c>
      <c r="R42" s="22"/>
      <c r="S42" s="1"/>
      <c r="T42" s="18"/>
      <c r="U42" s="17">
        <v>5</v>
      </c>
      <c r="V42" s="1">
        <v>11</v>
      </c>
      <c r="W42" s="16">
        <f t="shared" ref="W42:W48" si="19">SUM(U42:V42)</f>
        <v>16</v>
      </c>
      <c r="X42" s="58">
        <f t="shared" si="14"/>
        <v>15</v>
      </c>
      <c r="Y42" s="1">
        <f t="shared" ref="Y42:Y48" si="20">RANK(X42,$X$40:$X$49,0)</f>
        <v>2</v>
      </c>
      <c r="Z42" s="1">
        <f t="shared" si="15"/>
        <v>22</v>
      </c>
      <c r="AA42" s="1">
        <f t="shared" si="16"/>
        <v>6</v>
      </c>
      <c r="AB42" s="1">
        <f t="shared" ca="1" si="17"/>
        <v>21</v>
      </c>
      <c r="AC42" s="1">
        <f t="shared" ref="AC42:AC48" ca="1" si="21">RANK(AB42,$AB$40:$AB$51,0)</f>
        <v>6</v>
      </c>
    </row>
    <row r="43" spans="1:29" ht="15.75" thickBot="1">
      <c r="A43" s="17">
        <v>3</v>
      </c>
      <c r="B43" s="1" t="s">
        <v>16</v>
      </c>
      <c r="C43" s="1" t="s">
        <v>17</v>
      </c>
      <c r="D43" s="1"/>
      <c r="E43" s="20" t="s">
        <v>46</v>
      </c>
      <c r="F43" s="26"/>
      <c r="G43" s="27">
        <v>11</v>
      </c>
      <c r="H43" s="28">
        <f>SUM(F43:G43)</f>
        <v>11</v>
      </c>
      <c r="I43" s="22"/>
      <c r="J43" s="1"/>
      <c r="K43" s="20">
        <f t="shared" si="18"/>
        <v>0</v>
      </c>
      <c r="L43" s="17"/>
      <c r="M43" s="1"/>
      <c r="N43" s="20"/>
      <c r="O43" s="17"/>
      <c r="P43" s="5"/>
      <c r="Q43" s="16">
        <f t="shared" ref="Q43:Q48" si="22">SUM(O43:P43)</f>
        <v>0</v>
      </c>
      <c r="R43" s="22"/>
      <c r="S43" s="1"/>
      <c r="T43" s="18"/>
      <c r="U43" s="17"/>
      <c r="V43" s="1"/>
      <c r="W43" s="16">
        <f t="shared" si="19"/>
        <v>0</v>
      </c>
      <c r="X43" s="58">
        <f t="shared" si="14"/>
        <v>0</v>
      </c>
      <c r="Y43" s="1">
        <f t="shared" si="20"/>
        <v>3</v>
      </c>
      <c r="Z43" s="1">
        <f t="shared" si="15"/>
        <v>11</v>
      </c>
      <c r="AA43" s="1">
        <f t="shared" si="16"/>
        <v>8</v>
      </c>
      <c r="AB43" s="1">
        <f t="shared" si="17"/>
        <v>11</v>
      </c>
      <c r="AC43" s="1">
        <f t="shared" ca="1" si="21"/>
        <v>8</v>
      </c>
    </row>
    <row r="44" spans="1:29" ht="15.75" thickBot="1">
      <c r="A44" s="17">
        <v>4</v>
      </c>
      <c r="B44" s="1" t="s">
        <v>55</v>
      </c>
      <c r="C44" s="1" t="s">
        <v>56</v>
      </c>
      <c r="D44" s="1"/>
      <c r="E44" s="51" t="s">
        <v>46</v>
      </c>
      <c r="F44" s="17"/>
      <c r="G44" s="1"/>
      <c r="H44" s="18"/>
      <c r="I44" s="22"/>
      <c r="J44" s="1">
        <v>8</v>
      </c>
      <c r="K44" s="20">
        <f t="shared" si="18"/>
        <v>8</v>
      </c>
      <c r="L44" s="17"/>
      <c r="M44" s="1"/>
      <c r="N44" s="20"/>
      <c r="O44" s="17"/>
      <c r="P44" s="1">
        <v>22</v>
      </c>
      <c r="Q44" s="16">
        <f t="shared" si="22"/>
        <v>22</v>
      </c>
      <c r="R44" s="22"/>
      <c r="S44" s="1"/>
      <c r="T44" s="18"/>
      <c r="U44" s="17"/>
      <c r="V44" s="1">
        <v>26</v>
      </c>
      <c r="W44" s="16">
        <f t="shared" si="19"/>
        <v>26</v>
      </c>
      <c r="X44" s="58">
        <f t="shared" si="14"/>
        <v>0</v>
      </c>
      <c r="Y44" s="1">
        <f t="shared" si="20"/>
        <v>3</v>
      </c>
      <c r="Z44" s="1">
        <f>G44+J44+M44+P44+S44+V44</f>
        <v>56</v>
      </c>
      <c r="AA44" s="1">
        <f t="shared" si="16"/>
        <v>2</v>
      </c>
      <c r="AB44" s="1">
        <f t="shared" si="17"/>
        <v>56</v>
      </c>
      <c r="AC44" s="1">
        <v>2</v>
      </c>
    </row>
    <row r="45" spans="1:29" ht="15.75" thickBot="1">
      <c r="A45" s="17">
        <v>5</v>
      </c>
      <c r="B45" s="1" t="s">
        <v>57</v>
      </c>
      <c r="C45" s="1" t="s">
        <v>58</v>
      </c>
      <c r="D45" s="1"/>
      <c r="E45" s="51" t="s">
        <v>46</v>
      </c>
      <c r="F45" s="17"/>
      <c r="G45" s="1"/>
      <c r="H45" s="18"/>
      <c r="I45" s="22"/>
      <c r="J45" s="1">
        <v>12</v>
      </c>
      <c r="K45" s="20">
        <f t="shared" si="18"/>
        <v>12</v>
      </c>
      <c r="L45" s="17"/>
      <c r="M45" s="1"/>
      <c r="N45" s="20"/>
      <c r="O45" s="17"/>
      <c r="P45" s="1"/>
      <c r="Q45" s="16">
        <f t="shared" si="22"/>
        <v>0</v>
      </c>
      <c r="R45" s="22"/>
      <c r="S45" s="1"/>
      <c r="T45" s="18"/>
      <c r="U45" s="17"/>
      <c r="V45" s="1"/>
      <c r="W45" s="16">
        <f t="shared" si="19"/>
        <v>0</v>
      </c>
      <c r="X45" s="58">
        <f t="shared" si="14"/>
        <v>0</v>
      </c>
      <c r="Y45" s="1">
        <f t="shared" si="20"/>
        <v>3</v>
      </c>
      <c r="Z45" s="1">
        <f t="shared" si="15"/>
        <v>12</v>
      </c>
      <c r="AA45" s="1">
        <f t="shared" si="16"/>
        <v>7</v>
      </c>
      <c r="AB45" s="1">
        <f t="shared" si="17"/>
        <v>12</v>
      </c>
      <c r="AC45" s="1">
        <f t="shared" ca="1" si="21"/>
        <v>7</v>
      </c>
    </row>
    <row r="46" spans="1:29" ht="15.75" thickBot="1">
      <c r="A46" s="17">
        <v>6</v>
      </c>
      <c r="B46" s="40" t="s">
        <v>59</v>
      </c>
      <c r="C46" s="40" t="s">
        <v>60</v>
      </c>
      <c r="D46" s="1"/>
      <c r="E46" s="51" t="s">
        <v>46</v>
      </c>
      <c r="F46" s="17"/>
      <c r="G46" s="1"/>
      <c r="H46" s="18"/>
      <c r="I46" s="22"/>
      <c r="J46" s="1">
        <v>15</v>
      </c>
      <c r="K46" s="20">
        <f t="shared" si="18"/>
        <v>15</v>
      </c>
      <c r="L46" s="17"/>
      <c r="M46" s="1"/>
      <c r="N46" s="20"/>
      <c r="O46" s="17"/>
      <c r="P46" s="1">
        <v>24</v>
      </c>
      <c r="Q46" s="16">
        <f t="shared" si="22"/>
        <v>24</v>
      </c>
      <c r="R46" s="22"/>
      <c r="S46" s="1"/>
      <c r="T46" s="18"/>
      <c r="U46" s="17"/>
      <c r="V46" s="1">
        <v>15</v>
      </c>
      <c r="W46" s="16">
        <f t="shared" si="19"/>
        <v>15</v>
      </c>
      <c r="X46" s="58">
        <f t="shared" si="14"/>
        <v>0</v>
      </c>
      <c r="Y46" s="1">
        <f t="shared" si="20"/>
        <v>3</v>
      </c>
      <c r="Z46" s="1">
        <f t="shared" si="15"/>
        <v>54</v>
      </c>
      <c r="AA46" s="1">
        <f t="shared" si="16"/>
        <v>3</v>
      </c>
      <c r="AB46" s="1">
        <f t="shared" si="17"/>
        <v>54</v>
      </c>
      <c r="AC46" s="1">
        <v>3</v>
      </c>
    </row>
    <row r="47" spans="1:29" ht="15.75" thickBot="1">
      <c r="A47" s="17">
        <v>7</v>
      </c>
      <c r="B47" s="40" t="s">
        <v>61</v>
      </c>
      <c r="C47" s="40" t="s">
        <v>21</v>
      </c>
      <c r="D47" s="1"/>
      <c r="E47" s="51" t="s">
        <v>46</v>
      </c>
      <c r="F47" s="17"/>
      <c r="G47" s="1"/>
      <c r="H47" s="18"/>
      <c r="I47" s="22"/>
      <c r="J47" s="1">
        <v>23</v>
      </c>
      <c r="K47" s="20">
        <f t="shared" si="18"/>
        <v>23</v>
      </c>
      <c r="L47" s="17"/>
      <c r="M47" s="1"/>
      <c r="N47" s="20"/>
      <c r="O47" s="17"/>
      <c r="P47" s="1"/>
      <c r="Q47" s="16">
        <f t="shared" si="22"/>
        <v>0</v>
      </c>
      <c r="R47" s="22"/>
      <c r="S47" s="1"/>
      <c r="T47" s="18"/>
      <c r="U47" s="17"/>
      <c r="V47" s="1"/>
      <c r="W47" s="16">
        <f t="shared" si="19"/>
        <v>0</v>
      </c>
      <c r="X47" s="58">
        <f t="shared" si="14"/>
        <v>0</v>
      </c>
      <c r="Y47" s="1">
        <f t="shared" si="20"/>
        <v>3</v>
      </c>
      <c r="Z47" s="1">
        <f t="shared" si="15"/>
        <v>23</v>
      </c>
      <c r="AA47" s="1">
        <f t="shared" si="16"/>
        <v>5</v>
      </c>
      <c r="AB47" s="1">
        <f t="shared" si="17"/>
        <v>23</v>
      </c>
      <c r="AC47" s="1">
        <f t="shared" ca="1" si="21"/>
        <v>5</v>
      </c>
    </row>
    <row r="48" spans="1:29" ht="15.75" thickBot="1">
      <c r="A48" s="17">
        <v>8</v>
      </c>
      <c r="B48" s="40" t="s">
        <v>62</v>
      </c>
      <c r="C48" s="40" t="s">
        <v>21</v>
      </c>
      <c r="D48" s="1"/>
      <c r="E48" s="51" t="s">
        <v>46</v>
      </c>
      <c r="F48" s="52"/>
      <c r="G48" s="53"/>
      <c r="H48" s="54"/>
      <c r="I48" s="22"/>
      <c r="J48" s="1">
        <v>25</v>
      </c>
      <c r="K48" s="20">
        <f t="shared" si="18"/>
        <v>25</v>
      </c>
      <c r="L48" s="52"/>
      <c r="M48" s="53"/>
      <c r="N48" s="61"/>
      <c r="O48" s="52"/>
      <c r="P48" s="53"/>
      <c r="Q48" s="16">
        <f t="shared" si="22"/>
        <v>0</v>
      </c>
      <c r="R48" s="62"/>
      <c r="S48" s="53"/>
      <c r="T48" s="54"/>
      <c r="U48" s="52"/>
      <c r="V48" s="53"/>
      <c r="W48" s="16">
        <f t="shared" si="19"/>
        <v>0</v>
      </c>
      <c r="X48" s="58">
        <f t="shared" si="14"/>
        <v>0</v>
      </c>
      <c r="Y48" s="1">
        <f t="shared" si="20"/>
        <v>3</v>
      </c>
      <c r="Z48" s="1">
        <f t="shared" si="15"/>
        <v>25</v>
      </c>
      <c r="AA48" s="1">
        <f t="shared" si="16"/>
        <v>4</v>
      </c>
      <c r="AB48" s="1">
        <f t="shared" si="17"/>
        <v>25</v>
      </c>
      <c r="AC48" s="1">
        <f t="shared" ca="1" si="21"/>
        <v>4</v>
      </c>
    </row>
    <row r="50" spans="1:29" ht="15.75" thickBot="1">
      <c r="B50" t="s">
        <v>39</v>
      </c>
      <c r="D50" t="s">
        <v>40</v>
      </c>
    </row>
    <row r="51" spans="1:29" ht="15.75" thickBot="1">
      <c r="A51" s="2" t="s">
        <v>11</v>
      </c>
      <c r="B51" s="3" t="s">
        <v>0</v>
      </c>
      <c r="C51" s="3" t="s">
        <v>1</v>
      </c>
      <c r="D51" s="3" t="s">
        <v>2</v>
      </c>
      <c r="E51" s="4" t="s">
        <v>33</v>
      </c>
      <c r="F51" s="79" t="s">
        <v>3</v>
      </c>
      <c r="G51" s="72"/>
      <c r="H51" s="72"/>
      <c r="I51" s="80" t="s">
        <v>4</v>
      </c>
      <c r="J51" s="81" t="s">
        <v>4</v>
      </c>
      <c r="K51" s="81"/>
      <c r="L51" s="71" t="s">
        <v>3</v>
      </c>
      <c r="M51" s="72"/>
      <c r="N51" s="72"/>
      <c r="O51" s="80" t="s">
        <v>4</v>
      </c>
      <c r="P51" s="81" t="s">
        <v>4</v>
      </c>
      <c r="Q51" s="81"/>
      <c r="R51" s="80" t="s">
        <v>4</v>
      </c>
      <c r="S51" s="81" t="s">
        <v>4</v>
      </c>
      <c r="T51" s="81"/>
      <c r="U51" s="71" t="s">
        <v>3</v>
      </c>
      <c r="V51" s="72"/>
      <c r="W51" s="72"/>
      <c r="X51" s="73" t="s">
        <v>5</v>
      </c>
      <c r="Y51" s="73"/>
      <c r="Z51" s="73" t="s">
        <v>6</v>
      </c>
      <c r="AA51" s="74"/>
      <c r="AB51" s="75" t="s">
        <v>7</v>
      </c>
      <c r="AC51" s="76"/>
    </row>
    <row r="52" spans="1:29" ht="15.75" thickBot="1">
      <c r="E52" t="s">
        <v>45</v>
      </c>
      <c r="F52" s="77">
        <v>43582</v>
      </c>
      <c r="G52" s="78"/>
      <c r="H52" s="78"/>
      <c r="I52" s="78">
        <v>43611</v>
      </c>
      <c r="J52" s="78"/>
      <c r="K52" s="78"/>
      <c r="L52" s="78">
        <v>43624</v>
      </c>
      <c r="M52" s="78"/>
      <c r="N52" s="78"/>
      <c r="O52" s="78">
        <v>43639</v>
      </c>
      <c r="P52" s="78"/>
      <c r="Q52" s="78"/>
      <c r="R52" s="78">
        <v>43674</v>
      </c>
      <c r="S52" s="78"/>
      <c r="T52" s="78"/>
      <c r="U52" s="78">
        <v>43708</v>
      </c>
      <c r="V52" s="78"/>
      <c r="W52" s="78"/>
      <c r="X52" s="7" t="s">
        <v>34</v>
      </c>
      <c r="Y52" s="31" t="s">
        <v>35</v>
      </c>
      <c r="Z52" s="7" t="s">
        <v>34</v>
      </c>
      <c r="AA52" s="31" t="s">
        <v>35</v>
      </c>
      <c r="AB52" s="7" t="s">
        <v>34</v>
      </c>
      <c r="AC52" s="32" t="s">
        <v>35</v>
      </c>
    </row>
    <row r="53" spans="1:29" ht="15.75" thickBot="1">
      <c r="F53" s="2" t="s">
        <v>8</v>
      </c>
      <c r="G53" s="3" t="s">
        <v>9</v>
      </c>
      <c r="H53" s="39" t="s">
        <v>10</v>
      </c>
      <c r="I53" s="2" t="s">
        <v>8</v>
      </c>
      <c r="J53" s="3" t="s">
        <v>9</v>
      </c>
      <c r="K53" s="39" t="s">
        <v>10</v>
      </c>
      <c r="L53" s="2" t="s">
        <v>8</v>
      </c>
      <c r="M53" s="3" t="s">
        <v>9</v>
      </c>
      <c r="N53" s="39" t="s">
        <v>10</v>
      </c>
      <c r="O53" s="2" t="s">
        <v>8</v>
      </c>
      <c r="P53" s="3" t="s">
        <v>9</v>
      </c>
      <c r="Q53" s="39" t="s">
        <v>10</v>
      </c>
      <c r="R53" s="2" t="s">
        <v>8</v>
      </c>
      <c r="S53" s="3" t="s">
        <v>9</v>
      </c>
      <c r="T53" s="39" t="s">
        <v>10</v>
      </c>
      <c r="U53" s="2" t="s">
        <v>8</v>
      </c>
      <c r="V53" s="3" t="s">
        <v>9</v>
      </c>
      <c r="W53" s="39" t="s">
        <v>10</v>
      </c>
      <c r="X53" s="33"/>
      <c r="Y53" s="34"/>
      <c r="Z53" s="33"/>
      <c r="AA53" s="35"/>
      <c r="AB53" s="35"/>
      <c r="AC53" s="33"/>
    </row>
    <row r="54" spans="1:29">
      <c r="B54" t="s">
        <v>65</v>
      </c>
      <c r="C54" t="s">
        <v>66</v>
      </c>
      <c r="F54" s="5"/>
      <c r="G54" s="5"/>
      <c r="H54" s="5"/>
      <c r="I54" s="5"/>
      <c r="J54" s="5"/>
      <c r="K54" s="5"/>
      <c r="L54" s="5">
        <v>7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60" spans="1:29" ht="15.75" thickBot="1">
      <c r="B60" t="s">
        <v>41</v>
      </c>
      <c r="D60" t="s">
        <v>42</v>
      </c>
    </row>
    <row r="61" spans="1:29" ht="15.75" thickBot="1">
      <c r="A61" s="2" t="s">
        <v>11</v>
      </c>
      <c r="B61" s="3" t="s">
        <v>0</v>
      </c>
      <c r="C61" s="3" t="s">
        <v>1</v>
      </c>
      <c r="D61" s="3" t="s">
        <v>2</v>
      </c>
      <c r="E61" s="4" t="s">
        <v>33</v>
      </c>
      <c r="F61" s="79" t="s">
        <v>3</v>
      </c>
      <c r="G61" s="72"/>
      <c r="H61" s="72"/>
      <c r="I61" s="80" t="s">
        <v>4</v>
      </c>
      <c r="J61" s="81" t="s">
        <v>4</v>
      </c>
      <c r="K61" s="81"/>
      <c r="L61" s="71" t="s">
        <v>3</v>
      </c>
      <c r="M61" s="72"/>
      <c r="N61" s="72"/>
      <c r="O61" s="80" t="s">
        <v>4</v>
      </c>
      <c r="P61" s="81" t="s">
        <v>4</v>
      </c>
      <c r="Q61" s="81"/>
      <c r="R61" s="80" t="s">
        <v>4</v>
      </c>
      <c r="S61" s="81" t="s">
        <v>4</v>
      </c>
      <c r="T61" s="81"/>
      <c r="U61" s="71" t="s">
        <v>3</v>
      </c>
      <c r="V61" s="72"/>
      <c r="W61" s="72"/>
      <c r="X61" s="73" t="s">
        <v>5</v>
      </c>
      <c r="Y61" s="73"/>
      <c r="Z61" s="73" t="s">
        <v>6</v>
      </c>
      <c r="AA61" s="74"/>
      <c r="AB61" s="75" t="s">
        <v>7</v>
      </c>
      <c r="AC61" s="76"/>
    </row>
    <row r="62" spans="1:29" ht="15.75" thickBot="1">
      <c r="E62" t="s">
        <v>44</v>
      </c>
      <c r="F62" s="77">
        <v>43582</v>
      </c>
      <c r="G62" s="78"/>
      <c r="H62" s="78"/>
      <c r="I62" s="78">
        <v>43611</v>
      </c>
      <c r="J62" s="78"/>
      <c r="K62" s="78"/>
      <c r="L62" s="78">
        <v>43624</v>
      </c>
      <c r="M62" s="78"/>
      <c r="N62" s="78"/>
      <c r="O62" s="78">
        <v>43639</v>
      </c>
      <c r="P62" s="78"/>
      <c r="Q62" s="78"/>
      <c r="R62" s="78">
        <v>43674</v>
      </c>
      <c r="S62" s="78"/>
      <c r="T62" s="78"/>
      <c r="U62" s="78">
        <v>43708</v>
      </c>
      <c r="V62" s="78"/>
      <c r="W62" s="78"/>
      <c r="X62" s="7" t="s">
        <v>34</v>
      </c>
      <c r="Y62" s="31" t="s">
        <v>35</v>
      </c>
      <c r="Z62" s="7" t="s">
        <v>34</v>
      </c>
      <c r="AA62" s="31" t="s">
        <v>35</v>
      </c>
      <c r="AB62" s="7" t="s">
        <v>34</v>
      </c>
      <c r="AC62" s="32" t="s">
        <v>35</v>
      </c>
    </row>
    <row r="63" spans="1:29" ht="15.75" thickBot="1">
      <c r="F63" s="8" t="s">
        <v>8</v>
      </c>
      <c r="G63" s="9" t="s">
        <v>9</v>
      </c>
      <c r="H63" s="10" t="s">
        <v>10</v>
      </c>
      <c r="I63" s="8" t="s">
        <v>8</v>
      </c>
      <c r="J63" s="9" t="s">
        <v>9</v>
      </c>
      <c r="K63" s="10" t="s">
        <v>10</v>
      </c>
      <c r="L63" s="8" t="s">
        <v>8</v>
      </c>
      <c r="M63" s="9" t="s">
        <v>9</v>
      </c>
      <c r="N63" s="10" t="s">
        <v>10</v>
      </c>
      <c r="O63" s="8" t="s">
        <v>8</v>
      </c>
      <c r="P63" s="9" t="s">
        <v>9</v>
      </c>
      <c r="Q63" s="10" t="s">
        <v>10</v>
      </c>
      <c r="R63" s="8" t="s">
        <v>8</v>
      </c>
      <c r="S63" s="9" t="s">
        <v>9</v>
      </c>
      <c r="T63" s="10" t="s">
        <v>10</v>
      </c>
      <c r="U63" s="8" t="s">
        <v>8</v>
      </c>
      <c r="V63" s="9" t="s">
        <v>9</v>
      </c>
      <c r="W63" s="11" t="s">
        <v>10</v>
      </c>
      <c r="X63" s="33"/>
      <c r="Y63" s="34"/>
      <c r="Z63" s="33"/>
      <c r="AA63" s="35"/>
      <c r="AB63" s="35"/>
      <c r="AC63" s="33"/>
    </row>
    <row r="64" spans="1:29" ht="15.75" thickBot="1">
      <c r="F64" s="8"/>
      <c r="G64" s="9"/>
      <c r="H64" s="10"/>
      <c r="I64" s="29"/>
      <c r="J64" s="9"/>
      <c r="K64" s="11"/>
      <c r="L64" s="8"/>
      <c r="M64" s="9"/>
      <c r="N64" s="10"/>
      <c r="O64" s="29"/>
      <c r="P64" s="9"/>
      <c r="Q64" s="11"/>
      <c r="R64" s="8"/>
      <c r="S64" s="9"/>
      <c r="T64" s="10"/>
      <c r="U64" s="29"/>
      <c r="V64" s="9"/>
      <c r="W64" s="11"/>
      <c r="X64" s="5"/>
      <c r="Y64" s="5">
        <f>RANK(X64,$X$65:$X$78,0)</f>
        <v>10</v>
      </c>
      <c r="Z64" s="5"/>
      <c r="AA64" s="5"/>
      <c r="AB64" s="5"/>
      <c r="AC64" s="36"/>
    </row>
    <row r="65" spans="1:29" ht="15.75" thickBot="1">
      <c r="A65" s="14">
        <v>1</v>
      </c>
      <c r="B65" s="15" t="s">
        <v>18</v>
      </c>
      <c r="C65" s="15" t="s">
        <v>19</v>
      </c>
      <c r="D65" s="15"/>
      <c r="E65" s="19"/>
      <c r="F65" s="23">
        <v>21</v>
      </c>
      <c r="G65" s="24">
        <v>15</v>
      </c>
      <c r="H65" s="25">
        <f>SUM(F65:G65)</f>
        <v>36</v>
      </c>
      <c r="I65" s="21">
        <v>12</v>
      </c>
      <c r="J65" s="15">
        <v>8</v>
      </c>
      <c r="K65" s="19">
        <f>SUM(I65:J65)</f>
        <v>20</v>
      </c>
      <c r="L65" s="14">
        <v>13</v>
      </c>
      <c r="M65" s="15">
        <v>17</v>
      </c>
      <c r="N65" s="16">
        <f>SUM(L65:M65)</f>
        <v>30</v>
      </c>
      <c r="O65" s="14">
        <v>17</v>
      </c>
      <c r="P65" s="15">
        <v>4</v>
      </c>
      <c r="Q65" s="16">
        <f>SUM(O65:P65)</f>
        <v>21</v>
      </c>
      <c r="R65" s="14"/>
      <c r="S65" s="15"/>
      <c r="T65" s="16"/>
      <c r="U65" s="14">
        <v>13</v>
      </c>
      <c r="V65" s="15">
        <v>9</v>
      </c>
      <c r="W65" s="16">
        <f>SUM(U65:V65)</f>
        <v>22</v>
      </c>
      <c r="X65" s="37">
        <f>F65+I65+L65+O65+R65+U65</f>
        <v>76</v>
      </c>
      <c r="Y65" s="36">
        <f t="shared" ref="Y65:Y87" si="23">RANK(X65,$X$64:$X$88,0)</f>
        <v>1</v>
      </c>
      <c r="Z65" s="37">
        <f>G65+J65+M65+P65+S65+V65</f>
        <v>53</v>
      </c>
      <c r="AA65" s="36">
        <f t="shared" ref="AA65:AA87" si="24">RANK(Z65,$Z$64:$Z$88,0)</f>
        <v>2</v>
      </c>
      <c r="AB65" s="37">
        <f>H65+K65+N65+Q65+T65+W65</f>
        <v>129</v>
      </c>
      <c r="AC65" s="36">
        <f t="shared" ref="AC65:AC87" si="25">RANK(AB65,$AB$64:$AB$88,0)</f>
        <v>1</v>
      </c>
    </row>
    <row r="66" spans="1:29" ht="15.75" thickBot="1">
      <c r="A66" s="17">
        <v>5</v>
      </c>
      <c r="B66" s="1" t="s">
        <v>20</v>
      </c>
      <c r="C66" s="1" t="s">
        <v>21</v>
      </c>
      <c r="D66" s="1"/>
      <c r="E66" s="20"/>
      <c r="F66" s="26">
        <v>9</v>
      </c>
      <c r="G66" s="27">
        <v>24</v>
      </c>
      <c r="H66" s="28">
        <f t="shared" ref="H66:H73" si="26">SUM(F66:G66)</f>
        <v>33</v>
      </c>
      <c r="I66" s="22"/>
      <c r="J66" s="1">
        <v>20</v>
      </c>
      <c r="K66" s="19">
        <f t="shared" ref="K66:K82" si="27">SUM(I66:J66)</f>
        <v>20</v>
      </c>
      <c r="L66" s="17"/>
      <c r="M66" s="1"/>
      <c r="N66" s="16">
        <f t="shared" ref="N66:N85" si="28">SUM(L66:M66)</f>
        <v>0</v>
      </c>
      <c r="O66" s="17"/>
      <c r="P66" s="1">
        <v>20</v>
      </c>
      <c r="Q66" s="16">
        <f t="shared" ref="Q66:Q85" si="29">SUM(O66:P66)</f>
        <v>20</v>
      </c>
      <c r="R66" s="17"/>
      <c r="S66" s="1"/>
      <c r="T66" s="18"/>
      <c r="U66" s="17"/>
      <c r="V66" s="1"/>
      <c r="W66" s="16">
        <f t="shared" ref="W66:W87" si="30">SUM(U66:V66)</f>
        <v>0</v>
      </c>
      <c r="X66" s="38">
        <f t="shared" ref="X66:X87" si="31">F66+I66+L66+O66+R66+U66</f>
        <v>9</v>
      </c>
      <c r="Y66" s="36">
        <f t="shared" si="23"/>
        <v>11</v>
      </c>
      <c r="Z66" s="37">
        <f t="shared" ref="Z66:Z87" si="32">G66+J66+M66+P66+S66+V66</f>
        <v>64</v>
      </c>
      <c r="AA66" s="36">
        <f t="shared" si="24"/>
        <v>1</v>
      </c>
      <c r="AB66" s="38">
        <f t="shared" ref="AB66:AB87" si="33">H66+K66+N66+Q66+T66+W66</f>
        <v>73</v>
      </c>
      <c r="AC66" s="36">
        <f t="shared" si="25"/>
        <v>3</v>
      </c>
    </row>
    <row r="67" spans="1:29" ht="15.75" thickBot="1">
      <c r="A67" s="17">
        <v>6</v>
      </c>
      <c r="B67" s="1" t="s">
        <v>22</v>
      </c>
      <c r="C67" s="1" t="s">
        <v>23</v>
      </c>
      <c r="D67" s="1"/>
      <c r="E67" s="20"/>
      <c r="F67" s="26">
        <v>8</v>
      </c>
      <c r="G67" s="27">
        <v>20</v>
      </c>
      <c r="H67" s="28">
        <f t="shared" si="26"/>
        <v>28</v>
      </c>
      <c r="I67" s="22"/>
      <c r="J67" s="1">
        <v>14</v>
      </c>
      <c r="K67" s="19">
        <f t="shared" si="27"/>
        <v>14</v>
      </c>
      <c r="L67" s="17"/>
      <c r="M67" s="1"/>
      <c r="N67" s="16">
        <f t="shared" si="28"/>
        <v>0</v>
      </c>
      <c r="O67" s="17"/>
      <c r="P67" s="1"/>
      <c r="Q67" s="16">
        <f t="shared" si="29"/>
        <v>0</v>
      </c>
      <c r="R67" s="17"/>
      <c r="S67" s="1"/>
      <c r="T67" s="18"/>
      <c r="U67" s="17"/>
      <c r="V67" s="1"/>
      <c r="W67" s="16">
        <f t="shared" si="30"/>
        <v>0</v>
      </c>
      <c r="X67" s="38">
        <f t="shared" si="31"/>
        <v>8</v>
      </c>
      <c r="Y67" s="36">
        <f t="shared" si="23"/>
        <v>13</v>
      </c>
      <c r="Z67" s="37">
        <f t="shared" si="32"/>
        <v>34</v>
      </c>
      <c r="AA67" s="36">
        <f t="shared" si="24"/>
        <v>4</v>
      </c>
      <c r="AB67" s="38">
        <f t="shared" si="33"/>
        <v>42</v>
      </c>
      <c r="AC67" s="36">
        <f t="shared" si="25"/>
        <v>7</v>
      </c>
    </row>
    <row r="68" spans="1:29" ht="15.75" thickBot="1">
      <c r="A68" s="17">
        <v>7</v>
      </c>
      <c r="B68" s="1" t="s">
        <v>24</v>
      </c>
      <c r="C68" s="1" t="s">
        <v>25</v>
      </c>
      <c r="D68" s="1"/>
      <c r="E68" s="20"/>
      <c r="F68" s="26"/>
      <c r="G68" s="27">
        <v>6</v>
      </c>
      <c r="H68" s="28">
        <f t="shared" si="26"/>
        <v>6</v>
      </c>
      <c r="I68" s="22"/>
      <c r="J68" s="1"/>
      <c r="K68" s="19">
        <f t="shared" si="27"/>
        <v>0</v>
      </c>
      <c r="L68" s="17"/>
      <c r="M68" s="1"/>
      <c r="N68" s="16">
        <f t="shared" si="28"/>
        <v>0</v>
      </c>
      <c r="O68" s="17"/>
      <c r="P68" s="1"/>
      <c r="Q68" s="16">
        <f t="shared" si="29"/>
        <v>0</v>
      </c>
      <c r="R68" s="17"/>
      <c r="S68" s="1"/>
      <c r="T68" s="18"/>
      <c r="U68" s="17"/>
      <c r="V68" s="1"/>
      <c r="W68" s="16">
        <f t="shared" si="30"/>
        <v>0</v>
      </c>
      <c r="X68" s="38">
        <f t="shared" si="31"/>
        <v>0</v>
      </c>
      <c r="Y68" s="36">
        <f t="shared" si="23"/>
        <v>16</v>
      </c>
      <c r="Z68" s="37">
        <f t="shared" si="32"/>
        <v>6</v>
      </c>
      <c r="AA68" s="36">
        <f t="shared" si="24"/>
        <v>18</v>
      </c>
      <c r="AB68" s="38">
        <f t="shared" si="33"/>
        <v>6</v>
      </c>
      <c r="AC68" s="36">
        <f t="shared" si="25"/>
        <v>21</v>
      </c>
    </row>
    <row r="69" spans="1:29" ht="15.75" thickBot="1">
      <c r="A69" s="17">
        <v>8</v>
      </c>
      <c r="B69" s="1" t="s">
        <v>18</v>
      </c>
      <c r="C69" s="1" t="s">
        <v>26</v>
      </c>
      <c r="D69" s="1"/>
      <c r="E69" s="20"/>
      <c r="F69" s="26">
        <v>17</v>
      </c>
      <c r="G69" s="27">
        <v>8</v>
      </c>
      <c r="H69" s="28">
        <f t="shared" si="26"/>
        <v>25</v>
      </c>
      <c r="I69" s="22"/>
      <c r="J69" s="1"/>
      <c r="K69" s="19">
        <f t="shared" si="27"/>
        <v>0</v>
      </c>
      <c r="L69" s="17"/>
      <c r="M69" s="1"/>
      <c r="N69" s="16">
        <f t="shared" si="28"/>
        <v>0</v>
      </c>
      <c r="O69" s="17"/>
      <c r="P69" s="1"/>
      <c r="Q69" s="16">
        <f t="shared" si="29"/>
        <v>0</v>
      </c>
      <c r="R69" s="17"/>
      <c r="S69" s="1"/>
      <c r="T69" s="18"/>
      <c r="U69" s="17"/>
      <c r="V69" s="1"/>
      <c r="W69" s="16">
        <f t="shared" si="30"/>
        <v>0</v>
      </c>
      <c r="X69" s="38">
        <f t="shared" si="31"/>
        <v>17</v>
      </c>
      <c r="Y69" s="36">
        <f t="shared" si="23"/>
        <v>7</v>
      </c>
      <c r="Z69" s="37">
        <f t="shared" si="32"/>
        <v>8</v>
      </c>
      <c r="AA69" s="36">
        <f t="shared" si="24"/>
        <v>15</v>
      </c>
      <c r="AB69" s="38">
        <f t="shared" si="33"/>
        <v>25</v>
      </c>
      <c r="AC69" s="36">
        <f t="shared" si="25"/>
        <v>10</v>
      </c>
    </row>
    <row r="70" spans="1:29" ht="15.75" thickBot="1">
      <c r="A70" s="17">
        <v>9</v>
      </c>
      <c r="B70" s="1" t="s">
        <v>27</v>
      </c>
      <c r="C70" s="1" t="s">
        <v>15</v>
      </c>
      <c r="D70" s="1"/>
      <c r="E70" s="20"/>
      <c r="F70" s="26">
        <v>19</v>
      </c>
      <c r="G70" s="27">
        <v>10</v>
      </c>
      <c r="H70" s="28">
        <f t="shared" si="26"/>
        <v>29</v>
      </c>
      <c r="I70" s="22"/>
      <c r="J70" s="1"/>
      <c r="K70" s="19">
        <f t="shared" si="27"/>
        <v>0</v>
      </c>
      <c r="L70" s="17"/>
      <c r="M70" s="1"/>
      <c r="N70" s="16">
        <f t="shared" si="28"/>
        <v>0</v>
      </c>
      <c r="O70" s="17"/>
      <c r="P70" s="1"/>
      <c r="Q70" s="16">
        <f t="shared" si="29"/>
        <v>0</v>
      </c>
      <c r="R70" s="17"/>
      <c r="S70" s="1"/>
      <c r="T70" s="18"/>
      <c r="U70" s="17">
        <v>19</v>
      </c>
      <c r="V70" s="1"/>
      <c r="W70" s="16">
        <f t="shared" si="30"/>
        <v>19</v>
      </c>
      <c r="X70" s="38">
        <f t="shared" si="31"/>
        <v>38</v>
      </c>
      <c r="Y70" s="36">
        <f t="shared" si="23"/>
        <v>3</v>
      </c>
      <c r="Z70" s="37">
        <f t="shared" si="32"/>
        <v>10</v>
      </c>
      <c r="AA70" s="36">
        <f t="shared" si="24"/>
        <v>12</v>
      </c>
      <c r="AB70" s="38">
        <f t="shared" si="33"/>
        <v>48</v>
      </c>
      <c r="AC70" s="36">
        <f t="shared" si="25"/>
        <v>4</v>
      </c>
    </row>
    <row r="71" spans="1:29" ht="15.75" thickBot="1">
      <c r="A71" s="17">
        <v>10</v>
      </c>
      <c r="B71" s="1" t="s">
        <v>24</v>
      </c>
      <c r="C71" s="1" t="s">
        <v>28</v>
      </c>
      <c r="D71" s="1"/>
      <c r="E71" s="20"/>
      <c r="F71" s="26">
        <v>18</v>
      </c>
      <c r="G71" s="27"/>
      <c r="H71" s="28">
        <f t="shared" si="26"/>
        <v>18</v>
      </c>
      <c r="I71" s="22"/>
      <c r="J71" s="1"/>
      <c r="K71" s="19">
        <f t="shared" si="27"/>
        <v>0</v>
      </c>
      <c r="L71" s="17">
        <v>17</v>
      </c>
      <c r="M71" s="1">
        <v>9</v>
      </c>
      <c r="N71" s="16">
        <f t="shared" si="28"/>
        <v>26</v>
      </c>
      <c r="O71" s="17"/>
      <c r="P71" s="1"/>
      <c r="Q71" s="16">
        <f t="shared" si="29"/>
        <v>0</v>
      </c>
      <c r="R71" s="17"/>
      <c r="S71" s="1"/>
      <c r="T71" s="18"/>
      <c r="U71" s="17"/>
      <c r="V71" s="1"/>
      <c r="W71" s="16">
        <f t="shared" si="30"/>
        <v>0</v>
      </c>
      <c r="X71" s="38">
        <f t="shared" si="31"/>
        <v>35</v>
      </c>
      <c r="Y71" s="36">
        <f t="shared" si="23"/>
        <v>4</v>
      </c>
      <c r="Z71" s="37">
        <f t="shared" si="32"/>
        <v>9</v>
      </c>
      <c r="AA71" s="36">
        <f t="shared" si="24"/>
        <v>14</v>
      </c>
      <c r="AB71" s="38">
        <f t="shared" si="33"/>
        <v>44</v>
      </c>
      <c r="AC71" s="36">
        <f t="shared" si="25"/>
        <v>6</v>
      </c>
    </row>
    <row r="72" spans="1:29" ht="15.75" thickBot="1">
      <c r="A72" s="17">
        <v>11</v>
      </c>
      <c r="B72" s="1" t="s">
        <v>29</v>
      </c>
      <c r="C72" s="1" t="s">
        <v>43</v>
      </c>
      <c r="D72" s="1"/>
      <c r="E72" s="20"/>
      <c r="F72" s="26">
        <v>11</v>
      </c>
      <c r="G72" s="27">
        <v>18</v>
      </c>
      <c r="H72" s="28">
        <f t="shared" si="26"/>
        <v>29</v>
      </c>
      <c r="I72" s="22">
        <v>11</v>
      </c>
      <c r="J72" s="1">
        <v>6</v>
      </c>
      <c r="K72" s="19">
        <f t="shared" si="27"/>
        <v>17</v>
      </c>
      <c r="L72" s="17">
        <v>13</v>
      </c>
      <c r="M72" s="1">
        <v>11</v>
      </c>
      <c r="N72" s="16">
        <f t="shared" si="28"/>
        <v>24</v>
      </c>
      <c r="O72" s="17"/>
      <c r="P72" s="1"/>
      <c r="Q72" s="16">
        <f t="shared" si="29"/>
        <v>0</v>
      </c>
      <c r="R72" s="17"/>
      <c r="S72" s="1"/>
      <c r="T72" s="18"/>
      <c r="U72" s="17">
        <v>14</v>
      </c>
      <c r="V72" s="1">
        <v>16</v>
      </c>
      <c r="W72" s="16">
        <f t="shared" si="30"/>
        <v>30</v>
      </c>
      <c r="X72" s="38">
        <f t="shared" si="31"/>
        <v>49</v>
      </c>
      <c r="Y72" s="36">
        <f t="shared" si="23"/>
        <v>2</v>
      </c>
      <c r="Z72" s="37">
        <f t="shared" si="32"/>
        <v>51</v>
      </c>
      <c r="AA72" s="36">
        <f t="shared" si="24"/>
        <v>3</v>
      </c>
      <c r="AB72" s="38">
        <f t="shared" si="33"/>
        <v>100</v>
      </c>
      <c r="AC72" s="36">
        <f t="shared" si="25"/>
        <v>2</v>
      </c>
    </row>
    <row r="73" spans="1:29" ht="15.75" thickBot="1">
      <c r="A73" s="17">
        <v>12</v>
      </c>
      <c r="B73" s="1" t="s">
        <v>30</v>
      </c>
      <c r="C73" s="1" t="s">
        <v>31</v>
      </c>
      <c r="D73" s="41"/>
      <c r="E73" s="42"/>
      <c r="F73" s="43">
        <v>8</v>
      </c>
      <c r="G73" s="44"/>
      <c r="H73" s="45">
        <f t="shared" si="26"/>
        <v>8</v>
      </c>
      <c r="I73" s="46"/>
      <c r="J73" s="41"/>
      <c r="K73" s="19">
        <f t="shared" si="27"/>
        <v>0</v>
      </c>
      <c r="L73" s="47"/>
      <c r="M73" s="41"/>
      <c r="N73" s="16">
        <f t="shared" si="28"/>
        <v>0</v>
      </c>
      <c r="O73" s="47"/>
      <c r="P73" s="41"/>
      <c r="Q73" s="16">
        <f t="shared" si="29"/>
        <v>0</v>
      </c>
      <c r="R73" s="47"/>
      <c r="S73" s="41"/>
      <c r="T73" s="48"/>
      <c r="U73" s="47">
        <v>9</v>
      </c>
      <c r="V73" s="41"/>
      <c r="W73" s="16">
        <f t="shared" si="30"/>
        <v>9</v>
      </c>
      <c r="X73" s="49">
        <f t="shared" si="31"/>
        <v>17</v>
      </c>
      <c r="Y73" s="36">
        <f t="shared" si="23"/>
        <v>7</v>
      </c>
      <c r="Z73" s="37">
        <f t="shared" si="32"/>
        <v>0</v>
      </c>
      <c r="AA73" s="36">
        <f t="shared" si="24"/>
        <v>20</v>
      </c>
      <c r="AB73" s="49">
        <f t="shared" si="33"/>
        <v>17</v>
      </c>
      <c r="AC73" s="36">
        <f t="shared" si="25"/>
        <v>14</v>
      </c>
    </row>
    <row r="74" spans="1:29" ht="15.75" thickBot="1">
      <c r="A74" s="17">
        <v>13</v>
      </c>
      <c r="B74" s="1" t="s">
        <v>47</v>
      </c>
      <c r="C74" s="1" t="s">
        <v>48</v>
      </c>
      <c r="D74" s="1"/>
      <c r="E74" s="20"/>
      <c r="F74" s="17"/>
      <c r="G74" s="1"/>
      <c r="H74" s="18"/>
      <c r="I74" s="22"/>
      <c r="J74" s="1">
        <v>14</v>
      </c>
      <c r="K74" s="19">
        <f t="shared" si="27"/>
        <v>14</v>
      </c>
      <c r="L74" s="17"/>
      <c r="M74" s="1"/>
      <c r="N74" s="16">
        <f t="shared" si="28"/>
        <v>0</v>
      </c>
      <c r="O74" s="17"/>
      <c r="P74" s="1"/>
      <c r="Q74" s="16">
        <f t="shared" si="29"/>
        <v>0</v>
      </c>
      <c r="R74" s="17"/>
      <c r="S74" s="1"/>
      <c r="T74" s="18"/>
      <c r="U74" s="17"/>
      <c r="V74" s="1"/>
      <c r="W74" s="16">
        <f t="shared" si="30"/>
        <v>0</v>
      </c>
      <c r="X74" s="49">
        <f t="shared" si="31"/>
        <v>0</v>
      </c>
      <c r="Y74" s="36">
        <f t="shared" si="23"/>
        <v>16</v>
      </c>
      <c r="Z74" s="37">
        <f t="shared" si="32"/>
        <v>14</v>
      </c>
      <c r="AA74" s="36">
        <f t="shared" si="24"/>
        <v>8</v>
      </c>
      <c r="AB74" s="49">
        <f t="shared" si="33"/>
        <v>14</v>
      </c>
      <c r="AC74" s="36">
        <f t="shared" si="25"/>
        <v>15</v>
      </c>
    </row>
    <row r="75" spans="1:29" ht="15.75" thickBot="1">
      <c r="A75" s="17">
        <v>14</v>
      </c>
      <c r="B75" s="1" t="s">
        <v>49</v>
      </c>
      <c r="C75" s="1" t="s">
        <v>50</v>
      </c>
      <c r="D75" s="1"/>
      <c r="E75" s="20"/>
      <c r="F75" s="17"/>
      <c r="G75" s="1"/>
      <c r="H75" s="18"/>
      <c r="I75" s="22"/>
      <c r="J75" s="1">
        <v>7</v>
      </c>
      <c r="K75" s="19">
        <f t="shared" si="27"/>
        <v>7</v>
      </c>
      <c r="L75" s="17"/>
      <c r="M75" s="1"/>
      <c r="N75" s="16">
        <f t="shared" si="28"/>
        <v>0</v>
      </c>
      <c r="O75" s="17"/>
      <c r="P75" s="1"/>
      <c r="Q75" s="16">
        <f t="shared" si="29"/>
        <v>0</v>
      </c>
      <c r="R75" s="17"/>
      <c r="S75" s="1"/>
      <c r="T75" s="18"/>
      <c r="U75" s="17"/>
      <c r="V75" s="1"/>
      <c r="W75" s="16">
        <f t="shared" si="30"/>
        <v>0</v>
      </c>
      <c r="X75" s="49">
        <f t="shared" si="31"/>
        <v>0</v>
      </c>
      <c r="Y75" s="36">
        <f t="shared" si="23"/>
        <v>16</v>
      </c>
      <c r="Z75" s="37">
        <f t="shared" si="32"/>
        <v>7</v>
      </c>
      <c r="AA75" s="36">
        <f t="shared" si="24"/>
        <v>17</v>
      </c>
      <c r="AB75" s="49">
        <f t="shared" si="33"/>
        <v>7</v>
      </c>
      <c r="AC75" s="36">
        <f t="shared" si="25"/>
        <v>20</v>
      </c>
    </row>
    <row r="76" spans="1:29" ht="15.75" thickBot="1">
      <c r="A76" s="17">
        <v>15</v>
      </c>
      <c r="B76" s="1" t="s">
        <v>20</v>
      </c>
      <c r="C76" s="1" t="s">
        <v>21</v>
      </c>
      <c r="D76" s="1"/>
      <c r="E76" s="20"/>
      <c r="F76" s="17"/>
      <c r="G76" s="1"/>
      <c r="H76" s="18"/>
      <c r="I76" s="22"/>
      <c r="J76" s="1"/>
      <c r="K76" s="19">
        <f t="shared" si="27"/>
        <v>0</v>
      </c>
      <c r="L76" s="17"/>
      <c r="M76" s="1"/>
      <c r="N76" s="16">
        <f t="shared" si="28"/>
        <v>0</v>
      </c>
      <c r="O76" s="17"/>
      <c r="P76" s="1"/>
      <c r="Q76" s="16">
        <f t="shared" si="29"/>
        <v>0</v>
      </c>
      <c r="R76" s="17"/>
      <c r="S76" s="1"/>
      <c r="T76" s="18"/>
      <c r="U76" s="17"/>
      <c r="V76" s="1"/>
      <c r="W76" s="16">
        <f t="shared" si="30"/>
        <v>0</v>
      </c>
      <c r="X76" s="49">
        <f t="shared" si="31"/>
        <v>0</v>
      </c>
      <c r="Y76" s="36">
        <f t="shared" si="23"/>
        <v>16</v>
      </c>
      <c r="Z76" s="37">
        <f t="shared" si="32"/>
        <v>0</v>
      </c>
      <c r="AA76" s="36">
        <f t="shared" si="24"/>
        <v>20</v>
      </c>
      <c r="AB76" s="49">
        <f t="shared" si="33"/>
        <v>0</v>
      </c>
      <c r="AC76" s="36">
        <f t="shared" si="25"/>
        <v>23</v>
      </c>
    </row>
    <row r="77" spans="1:29" ht="15.75" thickBot="1">
      <c r="A77" s="17">
        <v>17</v>
      </c>
      <c r="B77" s="1" t="s">
        <v>24</v>
      </c>
      <c r="C77" s="1" t="s">
        <v>25</v>
      </c>
      <c r="D77" s="1"/>
      <c r="E77" s="20"/>
      <c r="F77" s="17"/>
      <c r="G77" s="1"/>
      <c r="H77" s="18"/>
      <c r="I77" s="22"/>
      <c r="J77" s="1">
        <v>5</v>
      </c>
      <c r="K77" s="19">
        <f t="shared" si="27"/>
        <v>5</v>
      </c>
      <c r="L77" s="17"/>
      <c r="M77" s="1"/>
      <c r="N77" s="16">
        <f t="shared" si="28"/>
        <v>0</v>
      </c>
      <c r="O77" s="17">
        <v>11</v>
      </c>
      <c r="P77" s="1">
        <v>5</v>
      </c>
      <c r="Q77" s="16">
        <f t="shared" si="29"/>
        <v>16</v>
      </c>
      <c r="R77" s="17"/>
      <c r="S77" s="1"/>
      <c r="T77" s="18"/>
      <c r="U77" s="17"/>
      <c r="V77" s="1"/>
      <c r="W77" s="16">
        <f t="shared" si="30"/>
        <v>0</v>
      </c>
      <c r="X77" s="49">
        <f t="shared" si="31"/>
        <v>11</v>
      </c>
      <c r="Y77" s="36">
        <f t="shared" si="23"/>
        <v>10</v>
      </c>
      <c r="Z77" s="37">
        <f t="shared" si="32"/>
        <v>10</v>
      </c>
      <c r="AA77" s="36">
        <f t="shared" si="24"/>
        <v>12</v>
      </c>
      <c r="AB77" s="49">
        <f t="shared" si="33"/>
        <v>21</v>
      </c>
      <c r="AC77" s="36">
        <f t="shared" si="25"/>
        <v>11</v>
      </c>
    </row>
    <row r="78" spans="1:29" ht="15.75" thickBot="1">
      <c r="A78" s="17">
        <v>18</v>
      </c>
      <c r="B78" s="1" t="s">
        <v>16</v>
      </c>
      <c r="C78" s="1" t="s">
        <v>51</v>
      </c>
      <c r="D78" s="1"/>
      <c r="E78" s="20"/>
      <c r="F78" s="17"/>
      <c r="G78" s="1"/>
      <c r="H78" s="18"/>
      <c r="I78" s="22"/>
      <c r="J78" s="1">
        <v>18</v>
      </c>
      <c r="K78" s="19">
        <f t="shared" si="27"/>
        <v>18</v>
      </c>
      <c r="L78" s="17"/>
      <c r="M78" s="1"/>
      <c r="N78" s="16">
        <f t="shared" si="28"/>
        <v>0</v>
      </c>
      <c r="O78" s="17"/>
      <c r="P78" s="1"/>
      <c r="Q78" s="16">
        <f t="shared" si="29"/>
        <v>0</v>
      </c>
      <c r="R78" s="17"/>
      <c r="S78" s="1"/>
      <c r="T78" s="18"/>
      <c r="U78" s="17"/>
      <c r="V78" s="1"/>
      <c r="W78" s="16">
        <f t="shared" si="30"/>
        <v>0</v>
      </c>
      <c r="X78" s="49">
        <f t="shared" si="31"/>
        <v>0</v>
      </c>
      <c r="Y78" s="36">
        <f t="shared" si="23"/>
        <v>16</v>
      </c>
      <c r="Z78" s="37">
        <f t="shared" si="32"/>
        <v>18</v>
      </c>
      <c r="AA78" s="36">
        <f t="shared" si="24"/>
        <v>7</v>
      </c>
      <c r="AB78" s="49">
        <f t="shared" si="33"/>
        <v>18</v>
      </c>
      <c r="AC78" s="36">
        <f t="shared" si="25"/>
        <v>13</v>
      </c>
    </row>
    <row r="79" spans="1:29" ht="15.75" thickBot="1">
      <c r="A79" s="17">
        <v>20</v>
      </c>
      <c r="B79" s="1" t="s">
        <v>52</v>
      </c>
      <c r="C79" s="1" t="s">
        <v>53</v>
      </c>
      <c r="D79" s="1"/>
      <c r="E79" s="20"/>
      <c r="F79" s="17"/>
      <c r="G79" s="1"/>
      <c r="H79" s="18"/>
      <c r="I79" s="22"/>
      <c r="J79" s="1">
        <v>10</v>
      </c>
      <c r="K79" s="19">
        <f t="shared" si="27"/>
        <v>10</v>
      </c>
      <c r="L79" s="17"/>
      <c r="M79" s="1"/>
      <c r="N79" s="16">
        <f t="shared" si="28"/>
        <v>0</v>
      </c>
      <c r="O79" s="17">
        <v>3</v>
      </c>
      <c r="P79" s="1">
        <v>13</v>
      </c>
      <c r="Q79" s="16">
        <f t="shared" si="29"/>
        <v>16</v>
      </c>
      <c r="R79" s="17"/>
      <c r="S79" s="1"/>
      <c r="T79" s="18"/>
      <c r="U79" s="17"/>
      <c r="V79" s="1"/>
      <c r="W79" s="16">
        <f t="shared" si="30"/>
        <v>0</v>
      </c>
      <c r="X79" s="49">
        <f t="shared" si="31"/>
        <v>3</v>
      </c>
      <c r="Y79" s="36">
        <f t="shared" si="23"/>
        <v>14</v>
      </c>
      <c r="Z79" s="37">
        <f t="shared" si="32"/>
        <v>23</v>
      </c>
      <c r="AA79" s="36">
        <f t="shared" si="24"/>
        <v>5</v>
      </c>
      <c r="AB79" s="49">
        <f t="shared" si="33"/>
        <v>26</v>
      </c>
      <c r="AC79" s="36">
        <f t="shared" si="25"/>
        <v>9</v>
      </c>
    </row>
    <row r="80" spans="1:29" ht="15.75" thickBot="1">
      <c r="A80" s="17">
        <v>21</v>
      </c>
      <c r="B80" s="1" t="s">
        <v>29</v>
      </c>
      <c r="C80" s="1" t="s">
        <v>54</v>
      </c>
      <c r="D80" s="1"/>
      <c r="E80" s="20"/>
      <c r="F80" s="17"/>
      <c r="G80" s="1"/>
      <c r="H80" s="18"/>
      <c r="I80" s="22">
        <v>10</v>
      </c>
      <c r="J80" s="1">
        <v>15</v>
      </c>
      <c r="K80" s="19">
        <f t="shared" si="27"/>
        <v>25</v>
      </c>
      <c r="L80" s="17"/>
      <c r="M80" s="1"/>
      <c r="N80" s="16">
        <f t="shared" si="28"/>
        <v>0</v>
      </c>
      <c r="O80" s="17"/>
      <c r="P80" s="1"/>
      <c r="Q80" s="16">
        <f t="shared" si="29"/>
        <v>0</v>
      </c>
      <c r="R80" s="17"/>
      <c r="S80" s="1"/>
      <c r="T80" s="18"/>
      <c r="U80" s="17">
        <v>12</v>
      </c>
      <c r="V80" s="1">
        <v>8</v>
      </c>
      <c r="W80" s="16">
        <f t="shared" si="30"/>
        <v>20</v>
      </c>
      <c r="X80" s="49">
        <f t="shared" si="31"/>
        <v>22</v>
      </c>
      <c r="Y80" s="36">
        <f t="shared" si="23"/>
        <v>6</v>
      </c>
      <c r="Z80" s="37">
        <f t="shared" si="32"/>
        <v>23</v>
      </c>
      <c r="AA80" s="36">
        <f t="shared" si="24"/>
        <v>5</v>
      </c>
      <c r="AB80" s="49">
        <f t="shared" si="33"/>
        <v>45</v>
      </c>
      <c r="AC80" s="36">
        <f t="shared" si="25"/>
        <v>5</v>
      </c>
    </row>
    <row r="81" spans="1:29" ht="15.75" thickBot="1">
      <c r="A81" s="17">
        <v>22</v>
      </c>
      <c r="B81" s="1" t="s">
        <v>81</v>
      </c>
      <c r="C81" s="1" t="s">
        <v>74</v>
      </c>
      <c r="D81" s="1"/>
      <c r="E81" s="20"/>
      <c r="F81" s="17"/>
      <c r="G81" s="1"/>
      <c r="H81" s="18"/>
      <c r="I81" s="22"/>
      <c r="J81" s="1"/>
      <c r="K81" s="19"/>
      <c r="L81" s="17"/>
      <c r="M81" s="1"/>
      <c r="N81" s="16">
        <f t="shared" si="28"/>
        <v>0</v>
      </c>
      <c r="O81" s="17"/>
      <c r="P81" s="1"/>
      <c r="Q81" s="16">
        <f t="shared" si="29"/>
        <v>0</v>
      </c>
      <c r="R81" s="17"/>
      <c r="S81" s="1"/>
      <c r="T81" s="18"/>
      <c r="U81" s="17">
        <v>9</v>
      </c>
      <c r="V81" s="1">
        <v>12</v>
      </c>
      <c r="W81" s="16">
        <f t="shared" si="30"/>
        <v>21</v>
      </c>
      <c r="X81" s="49">
        <f t="shared" si="31"/>
        <v>9</v>
      </c>
      <c r="Y81" s="36">
        <f t="shared" si="23"/>
        <v>11</v>
      </c>
      <c r="Z81" s="37">
        <f t="shared" si="32"/>
        <v>12</v>
      </c>
      <c r="AA81" s="36">
        <f t="shared" si="24"/>
        <v>10</v>
      </c>
      <c r="AB81" s="49">
        <f t="shared" si="33"/>
        <v>21</v>
      </c>
      <c r="AC81" s="36">
        <f t="shared" si="25"/>
        <v>11</v>
      </c>
    </row>
    <row r="82" spans="1:29" ht="15.75" thickBot="1">
      <c r="A82" s="1">
        <v>23</v>
      </c>
      <c r="B82" s="40" t="s">
        <v>63</v>
      </c>
      <c r="C82" s="40" t="s">
        <v>64</v>
      </c>
      <c r="D82" s="1"/>
      <c r="E82" s="20"/>
      <c r="F82" s="17"/>
      <c r="G82" s="1"/>
      <c r="H82" s="18"/>
      <c r="I82" s="22">
        <v>8</v>
      </c>
      <c r="J82" s="1"/>
      <c r="K82" s="19">
        <f t="shared" si="27"/>
        <v>8</v>
      </c>
      <c r="L82" s="17"/>
      <c r="M82" s="1"/>
      <c r="N82" s="16">
        <f t="shared" si="28"/>
        <v>0</v>
      </c>
      <c r="O82" s="17">
        <v>14</v>
      </c>
      <c r="P82" s="1"/>
      <c r="Q82" s="16">
        <f t="shared" si="29"/>
        <v>14</v>
      </c>
      <c r="R82" s="17"/>
      <c r="S82" s="1"/>
      <c r="T82" s="18"/>
      <c r="U82" s="17">
        <v>8</v>
      </c>
      <c r="V82" s="1"/>
      <c r="W82" s="16">
        <f t="shared" si="30"/>
        <v>8</v>
      </c>
      <c r="X82" s="49">
        <f t="shared" si="31"/>
        <v>30</v>
      </c>
      <c r="Y82" s="36">
        <f t="shared" si="23"/>
        <v>5</v>
      </c>
      <c r="Z82" s="37">
        <f t="shared" si="32"/>
        <v>0</v>
      </c>
      <c r="AA82" s="36">
        <f t="shared" si="24"/>
        <v>20</v>
      </c>
      <c r="AB82" s="49">
        <f t="shared" si="33"/>
        <v>30</v>
      </c>
      <c r="AC82" s="36">
        <f t="shared" si="25"/>
        <v>8</v>
      </c>
    </row>
    <row r="83" spans="1:29" ht="15.75" thickBot="1">
      <c r="A83" s="1">
        <v>24</v>
      </c>
      <c r="B83" s="1" t="s">
        <v>20</v>
      </c>
      <c r="C83" s="1" t="s">
        <v>67</v>
      </c>
      <c r="D83" s="1"/>
      <c r="E83" s="20"/>
      <c r="F83" s="17"/>
      <c r="G83" s="1"/>
      <c r="H83" s="18"/>
      <c r="I83" s="22"/>
      <c r="J83" s="1"/>
      <c r="K83" s="20"/>
      <c r="L83" s="17"/>
      <c r="M83" s="1">
        <v>12</v>
      </c>
      <c r="N83" s="16">
        <f t="shared" si="28"/>
        <v>12</v>
      </c>
      <c r="O83" s="17"/>
      <c r="P83" s="1"/>
      <c r="Q83" s="16">
        <f t="shared" si="29"/>
        <v>0</v>
      </c>
      <c r="R83" s="17"/>
      <c r="S83" s="1"/>
      <c r="T83" s="18"/>
      <c r="U83" s="17"/>
      <c r="V83" s="1"/>
      <c r="W83" s="16">
        <f t="shared" si="30"/>
        <v>0</v>
      </c>
      <c r="X83" s="49">
        <f t="shared" si="31"/>
        <v>0</v>
      </c>
      <c r="Y83" s="36">
        <f t="shared" si="23"/>
        <v>16</v>
      </c>
      <c r="Z83" s="37">
        <f t="shared" si="32"/>
        <v>12</v>
      </c>
      <c r="AA83" s="36">
        <f t="shared" si="24"/>
        <v>10</v>
      </c>
      <c r="AB83" s="49">
        <f t="shared" si="33"/>
        <v>12</v>
      </c>
      <c r="AC83" s="36">
        <f t="shared" si="25"/>
        <v>17</v>
      </c>
    </row>
    <row r="84" spans="1:29" ht="15.75" thickBot="1">
      <c r="A84" s="41">
        <v>25</v>
      </c>
      <c r="B84" s="41" t="s">
        <v>68</v>
      </c>
      <c r="C84" s="41" t="s">
        <v>69</v>
      </c>
      <c r="D84" s="41"/>
      <c r="E84" s="42"/>
      <c r="F84" s="47"/>
      <c r="G84" s="41"/>
      <c r="H84" s="48"/>
      <c r="I84" s="47"/>
      <c r="J84" s="41"/>
      <c r="K84" s="48"/>
      <c r="L84" s="47"/>
      <c r="M84" s="41">
        <v>14</v>
      </c>
      <c r="N84" s="10">
        <f t="shared" si="28"/>
        <v>14</v>
      </c>
      <c r="O84" s="47"/>
      <c r="P84" s="41"/>
      <c r="Q84" s="10">
        <f t="shared" si="29"/>
        <v>0</v>
      </c>
      <c r="R84" s="47"/>
      <c r="S84" s="41"/>
      <c r="T84" s="48"/>
      <c r="U84" s="47"/>
      <c r="V84" s="41"/>
      <c r="W84" s="10">
        <f t="shared" si="30"/>
        <v>0</v>
      </c>
      <c r="X84" s="49">
        <f t="shared" si="31"/>
        <v>0</v>
      </c>
      <c r="Y84" s="7">
        <f t="shared" si="23"/>
        <v>16</v>
      </c>
      <c r="Z84" s="31">
        <f t="shared" si="32"/>
        <v>14</v>
      </c>
      <c r="AA84" s="7">
        <f t="shared" si="24"/>
        <v>8</v>
      </c>
      <c r="AB84" s="49">
        <f t="shared" si="33"/>
        <v>14</v>
      </c>
      <c r="AC84" s="7">
        <f t="shared" si="25"/>
        <v>15</v>
      </c>
    </row>
    <row r="85" spans="1:29" ht="15.75" thickBot="1">
      <c r="A85" s="40">
        <v>26</v>
      </c>
      <c r="B85" s="40" t="s">
        <v>70</v>
      </c>
      <c r="C85" s="40" t="s">
        <v>71</v>
      </c>
      <c r="D85" s="1"/>
      <c r="E85" s="1"/>
      <c r="F85" s="1"/>
      <c r="G85" s="1"/>
      <c r="H85" s="1"/>
      <c r="I85" s="1"/>
      <c r="J85" s="1"/>
      <c r="K85" s="1"/>
      <c r="L85" s="1">
        <v>12</v>
      </c>
      <c r="M85" s="1"/>
      <c r="N85" s="1">
        <f t="shared" si="28"/>
        <v>12</v>
      </c>
      <c r="O85" s="1"/>
      <c r="P85" s="1"/>
      <c r="Q85" s="1">
        <f t="shared" si="29"/>
        <v>0</v>
      </c>
      <c r="R85" s="1"/>
      <c r="S85" s="1"/>
      <c r="T85" s="1"/>
      <c r="U85" s="1"/>
      <c r="V85" s="1"/>
      <c r="W85" s="1">
        <f t="shared" si="30"/>
        <v>0</v>
      </c>
      <c r="X85" s="49">
        <f t="shared" si="31"/>
        <v>12</v>
      </c>
      <c r="Y85" s="7">
        <f t="shared" si="23"/>
        <v>9</v>
      </c>
      <c r="Z85" s="31">
        <f t="shared" si="32"/>
        <v>0</v>
      </c>
      <c r="AA85" s="7">
        <f t="shared" si="24"/>
        <v>20</v>
      </c>
      <c r="AB85" s="1">
        <f t="shared" si="33"/>
        <v>12</v>
      </c>
      <c r="AC85" s="1">
        <f t="shared" si="25"/>
        <v>17</v>
      </c>
    </row>
    <row r="86" spans="1:29" ht="15.75" thickBot="1">
      <c r="A86" s="69">
        <v>27</v>
      </c>
      <c r="B86" s="40" t="s">
        <v>75</v>
      </c>
      <c r="C86" s="40" t="s">
        <v>76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>
        <v>1</v>
      </c>
      <c r="V86" s="1">
        <v>8</v>
      </c>
      <c r="W86" s="1">
        <f t="shared" si="30"/>
        <v>9</v>
      </c>
      <c r="X86" s="49">
        <f t="shared" si="31"/>
        <v>1</v>
      </c>
      <c r="Y86" s="7">
        <f t="shared" si="23"/>
        <v>15</v>
      </c>
      <c r="Z86" s="31">
        <f t="shared" si="32"/>
        <v>8</v>
      </c>
      <c r="AA86" s="7">
        <f t="shared" si="24"/>
        <v>15</v>
      </c>
      <c r="AB86" s="1">
        <f t="shared" si="33"/>
        <v>9</v>
      </c>
      <c r="AC86" s="1">
        <f t="shared" si="25"/>
        <v>19</v>
      </c>
    </row>
    <row r="87" spans="1:29">
      <c r="A87" s="69">
        <v>28</v>
      </c>
      <c r="B87" s="40" t="s">
        <v>61</v>
      </c>
      <c r="C87" s="40" t="s">
        <v>77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>
        <v>1</v>
      </c>
      <c r="W87" s="1">
        <f t="shared" si="30"/>
        <v>1</v>
      </c>
      <c r="X87" s="49">
        <f t="shared" si="31"/>
        <v>0</v>
      </c>
      <c r="Y87" s="7">
        <f t="shared" si="23"/>
        <v>16</v>
      </c>
      <c r="Z87" s="31">
        <f t="shared" si="32"/>
        <v>1</v>
      </c>
      <c r="AA87" s="7">
        <f t="shared" si="24"/>
        <v>19</v>
      </c>
      <c r="AB87" s="1">
        <f t="shared" si="33"/>
        <v>1</v>
      </c>
      <c r="AC87" s="1">
        <f t="shared" si="25"/>
        <v>22</v>
      </c>
    </row>
  </sheetData>
  <mergeCells count="60">
    <mergeCell ref="U3:W3"/>
    <mergeCell ref="X3:Y3"/>
    <mergeCell ref="Z3:AA3"/>
    <mergeCell ref="AB3:AC3"/>
    <mergeCell ref="F4:H4"/>
    <mergeCell ref="I4:K4"/>
    <mergeCell ref="L4:N4"/>
    <mergeCell ref="O4:Q4"/>
    <mergeCell ref="R4:T4"/>
    <mergeCell ref="U4:W4"/>
    <mergeCell ref="F3:H3"/>
    <mergeCell ref="I3:K3"/>
    <mergeCell ref="L3:N3"/>
    <mergeCell ref="O3:Q3"/>
    <mergeCell ref="R3:T3"/>
    <mergeCell ref="U38:W38"/>
    <mergeCell ref="X38:Y38"/>
    <mergeCell ref="Z38:AA38"/>
    <mergeCell ref="AB38:AC38"/>
    <mergeCell ref="F39:H39"/>
    <mergeCell ref="I39:K39"/>
    <mergeCell ref="L39:N39"/>
    <mergeCell ref="O39:Q39"/>
    <mergeCell ref="R39:T39"/>
    <mergeCell ref="U39:W39"/>
    <mergeCell ref="F38:H38"/>
    <mergeCell ref="I38:K38"/>
    <mergeCell ref="L38:N38"/>
    <mergeCell ref="O38:Q38"/>
    <mergeCell ref="R38:T38"/>
    <mergeCell ref="U51:W51"/>
    <mergeCell ref="X51:Y51"/>
    <mergeCell ref="Z51:AA51"/>
    <mergeCell ref="AB51:AC51"/>
    <mergeCell ref="F52:H52"/>
    <mergeCell ref="I52:K52"/>
    <mergeCell ref="L52:N52"/>
    <mergeCell ref="O52:Q52"/>
    <mergeCell ref="R52:T52"/>
    <mergeCell ref="U52:W52"/>
    <mergeCell ref="F51:H51"/>
    <mergeCell ref="I51:K51"/>
    <mergeCell ref="L51:N51"/>
    <mergeCell ref="O51:Q51"/>
    <mergeCell ref="R51:T51"/>
    <mergeCell ref="U61:W61"/>
    <mergeCell ref="X61:Y61"/>
    <mergeCell ref="Z61:AA61"/>
    <mergeCell ref="AB61:AC61"/>
    <mergeCell ref="F62:H62"/>
    <mergeCell ref="I62:K62"/>
    <mergeCell ref="L62:N62"/>
    <mergeCell ref="O62:Q62"/>
    <mergeCell ref="R62:T62"/>
    <mergeCell ref="U62:W62"/>
    <mergeCell ref="F61:H61"/>
    <mergeCell ref="I61:K61"/>
    <mergeCell ref="L61:N61"/>
    <mergeCell ref="O61:Q61"/>
    <mergeCell ref="R61:T6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Josef</cp:lastModifiedBy>
  <dcterms:created xsi:type="dcterms:W3CDTF">2019-04-28T12:34:15Z</dcterms:created>
  <dcterms:modified xsi:type="dcterms:W3CDTF">2019-09-05T14:10:44Z</dcterms:modified>
</cp:coreProperties>
</file>